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F:\吉成PC\仕事関係総合(H26～)\3 会報・HP関係\広報　HP(ホームページ)\広報　協会HP　使用分\public_html\mousikomi\moushikomi\"/>
    </mc:Choice>
  </mc:AlternateContent>
  <xr:revisionPtr revIDLastSave="0" documentId="8_{3C917339-013F-45BA-9911-5A9BEEF588E1}" xr6:coauthVersionLast="43" xr6:coauthVersionMax="43" xr10:uidLastSave="{00000000-0000-0000-0000-000000000000}"/>
  <bookViews>
    <workbookView xWindow="1200" yWindow="2250" windowWidth="15375" windowHeight="8325" tabRatio="702" xr2:uid="{00000000-000D-0000-FFFF-FFFF00000000}"/>
  </bookViews>
  <sheets>
    <sheet name="参加要領" sheetId="20" r:id="rId1"/>
    <sheet name="前年度会員" sheetId="21" r:id="rId2"/>
  </sheets>
  <definedNames>
    <definedName name="_xlnm.Print_Area" localSheetId="0">参加要領!$A$1:$AI$65</definedName>
    <definedName name="_xlnm.Print_Area" localSheetId="1">前年度会員!$A$1:$L$28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88" i="20" l="1"/>
  <c r="K88" i="20" s="1"/>
  <c r="AG41" i="20" s="1"/>
  <c r="U87" i="20"/>
  <c r="K87" i="20" s="1"/>
  <c r="U86" i="20"/>
  <c r="K86" i="20" s="1"/>
  <c r="U85" i="20"/>
  <c r="K85" i="20" s="1"/>
  <c r="U84" i="20"/>
  <c r="K84" i="20" s="1"/>
  <c r="U83" i="20"/>
  <c r="K83" i="20" s="1"/>
  <c r="V83" i="20" s="1"/>
  <c r="J83" i="20" s="1"/>
  <c r="U82" i="20"/>
  <c r="K82" i="20" s="1"/>
  <c r="U81" i="20"/>
  <c r="K81" i="20" s="1"/>
  <c r="U80" i="20"/>
  <c r="K80" i="20" s="1"/>
  <c r="U79" i="20"/>
  <c r="K79" i="20" s="1"/>
  <c r="V79" i="20" s="1"/>
  <c r="J79" i="20" s="1"/>
  <c r="U78" i="20"/>
  <c r="K78" i="20" s="1"/>
  <c r="U77" i="20"/>
  <c r="K77" i="20" s="1"/>
  <c r="V77" i="20" s="1"/>
  <c r="J77" i="20" s="1"/>
  <c r="U76" i="20"/>
  <c r="K76" i="20" s="1"/>
  <c r="U75" i="20"/>
  <c r="K75" i="20" s="1"/>
  <c r="U74" i="20"/>
  <c r="K74" i="20" s="1"/>
  <c r="U73" i="20"/>
  <c r="K73" i="20" s="1"/>
  <c r="U72" i="20"/>
  <c r="K72" i="20" s="1"/>
  <c r="V72" i="20" s="1"/>
  <c r="J72" i="20" s="1"/>
  <c r="U71" i="20"/>
  <c r="K71" i="20" s="1"/>
  <c r="V71" i="20" s="1"/>
  <c r="J71" i="20" s="1"/>
  <c r="U70" i="20"/>
  <c r="K70" i="20" s="1"/>
  <c r="U69" i="20"/>
  <c r="K69" i="20" s="1"/>
  <c r="K36" i="20" s="1"/>
  <c r="H24" i="21"/>
  <c r="K67" i="20"/>
  <c r="G24" i="21"/>
  <c r="F24" i="21"/>
  <c r="E24" i="21"/>
  <c r="P9" i="20"/>
  <c r="Q29" i="20" s="1"/>
  <c r="S89" i="20"/>
  <c r="R89" i="20"/>
  <c r="T10" i="20"/>
  <c r="Q25" i="20"/>
  <c r="AD29" i="20" s="1"/>
  <c r="H26" i="20"/>
  <c r="A66" i="20"/>
  <c r="V34" i="20"/>
  <c r="AG34" i="20"/>
  <c r="I36" i="20"/>
  <c r="T36" i="20"/>
  <c r="AE36" i="20"/>
  <c r="I37" i="20"/>
  <c r="T37" i="20"/>
  <c r="AE37" i="20"/>
  <c r="I38" i="20"/>
  <c r="T38" i="20"/>
  <c r="AE38" i="20"/>
  <c r="I39" i="20"/>
  <c r="T39" i="20"/>
  <c r="AE39" i="20"/>
  <c r="I40" i="20"/>
  <c r="T40" i="20"/>
  <c r="AE40" i="20"/>
  <c r="I41" i="20"/>
  <c r="T41" i="20"/>
  <c r="I42" i="20"/>
  <c r="T42" i="20"/>
  <c r="V50" i="20"/>
  <c r="X50" i="20"/>
  <c r="H66" i="20"/>
  <c r="H89" i="20"/>
  <c r="I89" i="20"/>
  <c r="AE42" i="20" s="1"/>
  <c r="T89" i="20"/>
  <c r="T43" i="20"/>
  <c r="AE43" i="20" l="1"/>
  <c r="I43" i="20"/>
  <c r="V39" i="20"/>
  <c r="AG40" i="20"/>
  <c r="V87" i="20"/>
  <c r="J87" i="20" s="1"/>
  <c r="E87" i="20" s="1"/>
  <c r="AA40" i="20" s="1"/>
  <c r="K42" i="20"/>
  <c r="V75" i="20"/>
  <c r="J75" i="20" s="1"/>
  <c r="E75" i="20" s="1"/>
  <c r="E42" i="20" s="1"/>
  <c r="V85" i="20"/>
  <c r="J85" i="20" s="1"/>
  <c r="E85" i="20" s="1"/>
  <c r="AA38" i="20" s="1"/>
  <c r="AG38" i="20"/>
  <c r="V82" i="20"/>
  <c r="J82" i="20" s="1"/>
  <c r="U42" i="20" s="1"/>
  <c r="V42" i="20"/>
  <c r="V41" i="20"/>
  <c r="V81" i="20"/>
  <c r="J81" i="20" s="1"/>
  <c r="E81" i="20" s="1"/>
  <c r="P41" i="20" s="1"/>
  <c r="U89" i="20"/>
  <c r="E71" i="20"/>
  <c r="E38" i="20" s="1"/>
  <c r="J38" i="20"/>
  <c r="V70" i="20"/>
  <c r="J70" i="20" s="1"/>
  <c r="K37" i="20"/>
  <c r="K40" i="20"/>
  <c r="V73" i="20"/>
  <c r="J73" i="20" s="1"/>
  <c r="U37" i="20"/>
  <c r="E77" i="20"/>
  <c r="P37" i="20" s="1"/>
  <c r="U39" i="20"/>
  <c r="E79" i="20"/>
  <c r="P39" i="20" s="1"/>
  <c r="AF36" i="20"/>
  <c r="E83" i="20"/>
  <c r="AA36" i="20" s="1"/>
  <c r="V74" i="20"/>
  <c r="J74" i="20" s="1"/>
  <c r="K41" i="20"/>
  <c r="V86" i="20"/>
  <c r="J86" i="20" s="1"/>
  <c r="AG39" i="20"/>
  <c r="V80" i="20"/>
  <c r="J80" i="20" s="1"/>
  <c r="V40" i="20"/>
  <c r="U41" i="20"/>
  <c r="E72" i="20"/>
  <c r="E39" i="20" s="1"/>
  <c r="J39" i="20"/>
  <c r="V38" i="20"/>
  <c r="V43" i="20" s="1"/>
  <c r="V78" i="20"/>
  <c r="J78" i="20" s="1"/>
  <c r="V84" i="20"/>
  <c r="J84" i="20" s="1"/>
  <c r="AG37" i="20"/>
  <c r="K89" i="20"/>
  <c r="AG42" i="20" s="1"/>
  <c r="AF40" i="20"/>
  <c r="V76" i="20"/>
  <c r="J76" i="20" s="1"/>
  <c r="V36" i="20"/>
  <c r="E82" i="20"/>
  <c r="P42" i="20" s="1"/>
  <c r="AG36" i="20"/>
  <c r="K38" i="20"/>
  <c r="K39" i="20"/>
  <c r="P10" i="20"/>
  <c r="V37" i="20"/>
  <c r="V69" i="20"/>
  <c r="J69" i="20" s="1"/>
  <c r="AG43" i="20" l="1"/>
  <c r="AF38" i="20"/>
  <c r="J42" i="20"/>
  <c r="K43" i="20"/>
  <c r="E74" i="20"/>
  <c r="E41" i="20" s="1"/>
  <c r="J41" i="20"/>
  <c r="U40" i="20"/>
  <c r="E80" i="20"/>
  <c r="P40" i="20" s="1"/>
  <c r="E69" i="20"/>
  <c r="J89" i="20"/>
  <c r="AF42" i="20" s="1"/>
  <c r="J36" i="20"/>
  <c r="E84" i="20"/>
  <c r="AA37" i="20" s="1"/>
  <c r="AF37" i="20"/>
  <c r="AF39" i="20"/>
  <c r="AF43" i="20" s="1"/>
  <c r="E86" i="20"/>
  <c r="AA39" i="20" s="1"/>
  <c r="J40" i="20"/>
  <c r="E73" i="20"/>
  <c r="E40" i="20" s="1"/>
  <c r="U36" i="20"/>
  <c r="E76" i="20"/>
  <c r="P36" i="20" s="1"/>
  <c r="E78" i="20"/>
  <c r="P38" i="20" s="1"/>
  <c r="P43" i="20" s="1"/>
  <c r="U38" i="20"/>
  <c r="E70" i="20"/>
  <c r="E37" i="20" s="1"/>
  <c r="J37" i="20"/>
  <c r="U43" i="20" l="1"/>
  <c r="E89" i="20"/>
  <c r="E36" i="20"/>
  <c r="J43" i="20"/>
  <c r="E43" i="20" l="1"/>
  <c r="AA42" i="20"/>
  <c r="AK42" i="20" s="1"/>
  <c r="AK60" i="20" s="1"/>
  <c r="M60" i="20" l="1"/>
  <c r="AA43" i="20"/>
</calcChain>
</file>

<file path=xl/sharedStrings.xml><?xml version="1.0" encoding="utf-8"?>
<sst xmlns="http://schemas.openxmlformats.org/spreadsheetml/2006/main" count="268" uniqueCount="90">
  <si>
    <t>実施要綱・実施要領を確認の上、下記の手続きで申し込むこと。</t>
  </si>
  <si>
    <t>○　提出期限</t>
  </si>
  <si>
    <t>提出(納入)物</t>
  </si>
  <si>
    <t>市町福祉窓口期限</t>
  </si>
  <si>
    <t>大会事務局期限</t>
  </si>
  <si>
    <t>備考・留意事項</t>
  </si>
  <si>
    <t>申込書(様式１号)</t>
  </si>
  <si>
    <t>報告書(様式２号)</t>
  </si>
  <si>
    <t>○　参加申込方法(手順)</t>
  </si>
  <si>
    <t>申込書(様式１号)の流れ</t>
  </si>
  <si>
    <t>報告書(様式2号)の流れ</t>
  </si>
  <si>
    <t>大会事務局(スポーツ協会)</t>
  </si>
  <si>
    <t>各市役所・町役場福祉担当窓口</t>
  </si>
  <si>
    <t>スポーツ協会各評議員</t>
  </si>
  <si>
    <t>各参加希望者</t>
  </si>
  <si>
    <t>提出期限</t>
  </si>
  <si>
    <t>市町名</t>
  </si>
  <si>
    <t>参加チーム</t>
  </si>
  <si>
    <t>特別加算</t>
  </si>
  <si>
    <t>数の上限　</t>
  </si>
  <si>
    <t>成績</t>
  </si>
  <si>
    <t>会員</t>
  </si>
  <si>
    <t>会員数</t>
  </si>
  <si>
    <t>大津市</t>
  </si>
  <si>
    <t>チーム</t>
  </si>
  <si>
    <t>栗東市</t>
  </si>
  <si>
    <t>竜王町</t>
  </si>
  <si>
    <t>彦根市</t>
  </si>
  <si>
    <t>甲賀市</t>
  </si>
  <si>
    <t>愛荘町</t>
  </si>
  <si>
    <t>長浜市</t>
  </si>
  <si>
    <t>野洲市</t>
  </si>
  <si>
    <t>豊郷町</t>
  </si>
  <si>
    <t>近江八幡市</t>
  </si>
  <si>
    <t>湖南市</t>
  </si>
  <si>
    <t>甲良町</t>
  </si>
  <si>
    <t>東近江市</t>
  </si>
  <si>
    <t>高島市</t>
  </si>
  <si>
    <t>多賀町</t>
  </si>
  <si>
    <t>草津市</t>
  </si>
  <si>
    <t>米原市</t>
  </si>
  <si>
    <t>他府県</t>
  </si>
  <si>
    <t>守山市</t>
  </si>
  <si>
    <t>日野町</t>
  </si>
  <si>
    <t>合計</t>
  </si>
  <si>
    <t>　参加チーム数の考え方</t>
  </si>
  <si>
    <t>◎</t>
  </si>
  <si>
    <t>基本定数</t>
  </si>
  <si>
    <t>各市町＝</t>
  </si>
  <si>
    <t>※</t>
  </si>
  <si>
    <t>但し前年度会員がない市町は基本定数を設けない。</t>
  </si>
  <si>
    <t>①</t>
  </si>
  <si>
    <t>前回大会優勝市町</t>
  </si>
  <si>
    <t>+</t>
  </si>
  <si>
    <t>②</t>
  </si>
  <si>
    <t>前年度末の会員数により　</t>
  </si>
  <si>
    <t>～</t>
  </si>
  <si>
    <t>名以上</t>
  </si>
  <si>
    <t>③</t>
  </si>
  <si>
    <t>選手全員知的障害者のチームがある市町</t>
  </si>
  <si>
    <t>基本</t>
  </si>
  <si>
    <t>身障</t>
  </si>
  <si>
    <t>知的</t>
  </si>
  <si>
    <t>他</t>
  </si>
  <si>
    <t>計</t>
  </si>
  <si>
    <t>定数</t>
  </si>
  <si>
    <t>96チームが上限</t>
  </si>
  <si>
    <t>会員総数</t>
  </si>
  <si>
    <t>知障</t>
  </si>
  <si>
    <t>その他</t>
  </si>
  <si>
    <t>備考</t>
  </si>
  <si>
    <t>※知障＝知的障害者本人ではなく、保護者等が会員の場合を含む。</t>
  </si>
  <si>
    <t>※その他＝身体障害・知的障害の無い会員(役員・指導員・協力員)</t>
  </si>
  <si>
    <t>スポーツ協会各指導員・協力員</t>
    <rPh sb="7" eb="10">
      <t>シドウイン</t>
    </rPh>
    <rPh sb="11" eb="14">
      <t>キョウリョクイン</t>
    </rPh>
    <phoneticPr fontId="39"/>
  </si>
  <si>
    <t>(月)</t>
    <rPh sb="1" eb="2">
      <t>ゲツ</t>
    </rPh>
    <phoneticPr fontId="39"/>
  </si>
  <si>
    <t>(金)</t>
    <rPh sb="1" eb="2">
      <t>キン</t>
    </rPh>
    <phoneticPr fontId="39"/>
  </si>
  <si>
    <t>Ｈ27会員数内訳</t>
    <phoneticPr fontId="39"/>
  </si>
  <si>
    <t>参　加　要　領</t>
    <phoneticPr fontId="39"/>
  </si>
  <si>
    <t>チーム参加については予選等によりチーム数を市町別の上限内に調整すること。</t>
    <rPh sb="19" eb="20">
      <t>スウ</t>
    </rPh>
    <phoneticPr fontId="39"/>
  </si>
  <si>
    <t>※チーム参加については</t>
    <rPh sb="4" eb="6">
      <t>サンカ</t>
    </rPh>
    <phoneticPr fontId="39"/>
  </si>
  <si>
    <t>上限内に調整のこと。</t>
    <phoneticPr fontId="39"/>
  </si>
  <si>
    <t>人</t>
    <rPh sb="0" eb="1">
      <t>ニン</t>
    </rPh>
    <phoneticPr fontId="39"/>
  </si>
  <si>
    <t>※　申し込み多数の場合は主催者による抽選とします。</t>
    <rPh sb="2" eb="3">
      <t>モウ</t>
    </rPh>
    <rPh sb="4" eb="5">
      <t>コ</t>
    </rPh>
    <rPh sb="6" eb="8">
      <t>タスウ</t>
    </rPh>
    <rPh sb="9" eb="11">
      <t>バアイ</t>
    </rPh>
    <rPh sb="12" eb="15">
      <t>シュサイシャ</t>
    </rPh>
    <rPh sb="18" eb="20">
      <t>チュウセン</t>
    </rPh>
    <phoneticPr fontId="39"/>
  </si>
  <si>
    <t>※　チーム参加と個人参加の両方に申し込むことは出来ません。</t>
    <rPh sb="5" eb="7">
      <t>サンカ</t>
    </rPh>
    <rPh sb="8" eb="10">
      <t>コジン</t>
    </rPh>
    <rPh sb="10" eb="12">
      <t>サンカ</t>
    </rPh>
    <rPh sb="13" eb="15">
      <t>リョウホウ</t>
    </rPh>
    <rPh sb="16" eb="17">
      <t>モウ</t>
    </rPh>
    <rPh sb="18" eb="19">
      <t>コ</t>
    </rPh>
    <rPh sb="23" eb="25">
      <t>デキ</t>
    </rPh>
    <phoneticPr fontId="39"/>
  </si>
  <si>
    <t>　◎　チーム参加上限(市町別・今年度)</t>
    <rPh sb="6" eb="8">
      <t>サンカ</t>
    </rPh>
    <rPh sb="8" eb="10">
      <t>ジョウゲン</t>
    </rPh>
    <rPh sb="11" eb="13">
      <t>シチョウ</t>
    </rPh>
    <rPh sb="13" eb="14">
      <t>ベツ</t>
    </rPh>
    <rPh sb="15" eb="18">
      <t>コンネンド</t>
    </rPh>
    <phoneticPr fontId="39"/>
  </si>
  <si>
    <t>　◎　個人参加上限(今年度）</t>
    <rPh sb="3" eb="5">
      <t>コジン</t>
    </rPh>
    <rPh sb="5" eb="7">
      <t>サンカ</t>
    </rPh>
    <rPh sb="7" eb="9">
      <t>ジョウゲン</t>
    </rPh>
    <rPh sb="10" eb="13">
      <t>コンネンド</t>
    </rPh>
    <phoneticPr fontId="39"/>
  </si>
  <si>
    <t>障害の無い会員の個人参加のみ直接申し込み可</t>
    <rPh sb="0" eb="2">
      <t>ショウガイ</t>
    </rPh>
    <rPh sb="3" eb="4">
      <t>ナ</t>
    </rPh>
    <rPh sb="5" eb="7">
      <t>カイイン</t>
    </rPh>
    <rPh sb="8" eb="10">
      <t>コジン</t>
    </rPh>
    <rPh sb="10" eb="12">
      <t>サンカ</t>
    </rPh>
    <rPh sb="14" eb="16">
      <t>チョクセツ</t>
    </rPh>
    <rPh sb="16" eb="17">
      <t>モウ</t>
    </rPh>
    <rPh sb="18" eb="19">
      <t>コ</t>
    </rPh>
    <rPh sb="20" eb="21">
      <t>カ</t>
    </rPh>
    <phoneticPr fontId="39"/>
  </si>
  <si>
    <t>滋賀県障害者スポーツ協会 第15回会員交流グラウンド・ゴルフ選手権大会</t>
    <rPh sb="17" eb="19">
      <t>カイイン</t>
    </rPh>
    <rPh sb="19" eb="21">
      <t>コウリュウ</t>
    </rPh>
    <phoneticPr fontId="39"/>
  </si>
  <si>
    <t>Ｈ30年度　会員数内訳</t>
    <rPh sb="3" eb="4">
      <t>ネン</t>
    </rPh>
    <rPh sb="4" eb="5">
      <t>ド</t>
    </rPh>
    <phoneticPr fontId="39"/>
  </si>
  <si>
    <t>H30年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</si>
</sst>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8" formatCode="m/d;@"/>
  </numFmts>
  <fonts count="43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color indexed="9"/>
      <name val="ＭＳ Ｐ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22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/>
    <xf numFmtId="0" fontId="21" fillId="0" borderId="0">
      <alignment vertical="center"/>
    </xf>
    <xf numFmtId="0" fontId="38" fillId="0" borderId="0">
      <alignment vertical="center"/>
    </xf>
    <xf numFmtId="0" fontId="30" fillId="4" borderId="0" applyNumberFormat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vertical="center"/>
    </xf>
    <xf numFmtId="0" fontId="38" fillId="0" borderId="0" xfId="45">
      <alignment vertical="center"/>
    </xf>
    <xf numFmtId="0" fontId="6" fillId="0" borderId="0" xfId="45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45" applyFont="1" applyAlignment="1">
      <alignment vertical="center"/>
    </xf>
    <xf numFmtId="0" fontId="38" fillId="0" borderId="0" xfId="45" applyAlignment="1">
      <alignment vertical="center" shrinkToFit="1"/>
    </xf>
    <xf numFmtId="0" fontId="9" fillId="0" borderId="0" xfId="45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9" fillId="0" borderId="0" xfId="45" applyFont="1">
      <alignment vertical="center"/>
    </xf>
    <xf numFmtId="0" fontId="12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177" fontId="1" fillId="0" borderId="22" xfId="0" applyNumberFormat="1" applyFont="1" applyBorder="1" applyAlignment="1">
      <alignment vertical="center" shrinkToFit="1"/>
    </xf>
    <xf numFmtId="177" fontId="1" fillId="0" borderId="23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4" fillId="0" borderId="0" xfId="45" applyFont="1" applyAlignment="1">
      <alignment vertical="center" shrinkToFit="1"/>
    </xf>
    <xf numFmtId="0" fontId="0" fillId="0" borderId="12" xfId="0" applyBorder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45" applyFont="1">
      <alignment vertical="center"/>
    </xf>
    <xf numFmtId="0" fontId="20" fillId="0" borderId="0" xfId="45" applyFont="1">
      <alignment vertical="center"/>
    </xf>
    <xf numFmtId="0" fontId="0" fillId="0" borderId="25" xfId="0" applyBorder="1">
      <alignment vertical="center"/>
    </xf>
    <xf numFmtId="0" fontId="1" fillId="0" borderId="0" xfId="0" applyFont="1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5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177" fontId="1" fillId="0" borderId="28" xfId="0" applyNumberFormat="1" applyFont="1" applyBorder="1" applyAlignment="1">
      <alignment vertical="center" shrinkToFit="1"/>
    </xf>
    <xf numFmtId="177" fontId="1" fillId="0" borderId="22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45" applyFont="1" applyBorder="1" applyAlignment="1">
      <alignment shrinkToFit="1"/>
    </xf>
    <xf numFmtId="0" fontId="7" fillId="0" borderId="0" xfId="45" applyFont="1" applyBorder="1" applyAlignment="1">
      <alignment vertical="top" shrinkToFit="1"/>
    </xf>
    <xf numFmtId="0" fontId="4" fillId="0" borderId="2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14" fillId="0" borderId="0" xfId="45" applyFont="1">
      <alignment vertical="center"/>
    </xf>
    <xf numFmtId="0" fontId="14" fillId="0" borderId="0" xfId="45" applyFont="1" applyBorder="1" applyAlignment="1">
      <alignment vertical="center" shrinkToFit="1"/>
    </xf>
    <xf numFmtId="0" fontId="14" fillId="0" borderId="0" xfId="45" applyFont="1" applyBorder="1">
      <alignment vertical="center"/>
    </xf>
    <xf numFmtId="0" fontId="14" fillId="0" borderId="0" xfId="45" applyFont="1" applyBorder="1" applyAlignment="1">
      <alignment horizontal="center" vertical="center" shrinkToFit="1"/>
    </xf>
    <xf numFmtId="178" fontId="14" fillId="0" borderId="0" xfId="45" applyNumberFormat="1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38" fillId="0" borderId="0" xfId="45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42" fillId="0" borderId="0" xfId="45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8" fillId="0" borderId="0" xfId="0" applyFont="1" applyBorder="1">
      <alignment vertical="center"/>
    </xf>
    <xf numFmtId="0" fontId="14" fillId="0" borderId="31" xfId="45" applyFont="1" applyBorder="1" applyAlignment="1">
      <alignment horizontal="center" vertical="center" shrinkToFit="1"/>
    </xf>
    <xf numFmtId="0" fontId="14" fillId="0" borderId="32" xfId="45" applyFont="1" applyBorder="1" applyAlignment="1">
      <alignment horizontal="center" vertical="center" shrinkToFit="1"/>
    </xf>
    <xf numFmtId="0" fontId="14" fillId="0" borderId="33" xfId="45" applyFont="1" applyBorder="1" applyAlignment="1">
      <alignment horizontal="center" vertical="center" shrinkToFit="1"/>
    </xf>
    <xf numFmtId="0" fontId="14" fillId="0" borderId="31" xfId="45" applyFont="1" applyFill="1" applyBorder="1" applyAlignment="1">
      <alignment horizontal="center" vertical="center" shrinkToFit="1"/>
    </xf>
    <xf numFmtId="0" fontId="14" fillId="0" borderId="32" xfId="45" applyFont="1" applyFill="1" applyBorder="1" applyAlignment="1">
      <alignment horizontal="center" vertical="center" shrinkToFit="1"/>
    </xf>
    <xf numFmtId="0" fontId="14" fillId="0" borderId="33" xfId="45" applyFont="1" applyFill="1" applyBorder="1" applyAlignment="1">
      <alignment horizontal="center" vertical="center" shrinkToFit="1"/>
    </xf>
    <xf numFmtId="0" fontId="14" fillId="0" borderId="0" xfId="45" applyFont="1" applyFill="1" applyBorder="1" applyAlignment="1">
      <alignment horizontal="right" vertical="center" shrinkToFit="1"/>
    </xf>
    <xf numFmtId="178" fontId="14" fillId="0" borderId="0" xfId="45" applyNumberFormat="1" applyFont="1" applyFill="1" applyBorder="1" applyAlignment="1">
      <alignment horizontal="left" vertical="center" shrinkToFit="1"/>
    </xf>
    <xf numFmtId="0" fontId="8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56" fontId="8" fillId="0" borderId="53" xfId="0" applyNumberFormat="1" applyFont="1" applyBorder="1" applyAlignment="1">
      <alignment horizontal="right" vertical="center" wrapText="1"/>
    </xf>
    <xf numFmtId="0" fontId="8" fillId="0" borderId="54" xfId="0" applyFont="1" applyBorder="1" applyAlignment="1">
      <alignment horizontal="righ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56" fontId="8" fillId="0" borderId="38" xfId="0" applyNumberFormat="1" applyFont="1" applyBorder="1" applyAlignment="1">
      <alignment horizontal="right" vertical="center" wrapText="1"/>
    </xf>
    <xf numFmtId="0" fontId="8" fillId="0" borderId="40" xfId="0" applyFont="1" applyBorder="1" applyAlignment="1">
      <alignment horizontal="righ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1" fillId="0" borderId="51" xfId="0" applyNumberFormat="1" applyFont="1" applyFill="1" applyBorder="1" applyAlignment="1">
      <alignment horizont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 vertical="top" shrinkToFit="1"/>
    </xf>
    <xf numFmtId="0" fontId="12" fillId="0" borderId="10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Border="1">
      <alignment vertical="center"/>
    </xf>
    <xf numFmtId="0" fontId="1" fillId="0" borderId="10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right" vertical="center" shrinkToFit="1"/>
    </xf>
    <xf numFmtId="0" fontId="12" fillId="0" borderId="11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shrinkToFit="1"/>
    </xf>
    <xf numFmtId="0" fontId="12" fillId="0" borderId="36" xfId="0" applyFont="1" applyFill="1" applyBorder="1" applyAlignment="1">
      <alignment horizontal="center" shrinkToFit="1"/>
    </xf>
    <xf numFmtId="0" fontId="12" fillId="0" borderId="37" xfId="0" applyFont="1" applyFill="1" applyBorder="1" applyAlignment="1">
      <alignment horizont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38" xfId="0" applyFont="1" applyFill="1" applyBorder="1" applyAlignment="1">
      <alignment horizontal="center" vertical="top" shrinkToFit="1"/>
    </xf>
    <xf numFmtId="0" fontId="12" fillId="0" borderId="40" xfId="0" applyFont="1" applyFill="1" applyBorder="1" applyAlignment="1">
      <alignment horizontal="center" vertical="top" shrinkToFit="1"/>
    </xf>
    <xf numFmtId="0" fontId="12" fillId="0" borderId="39" xfId="0" applyFont="1" applyFill="1" applyBorder="1" applyAlignment="1">
      <alignment horizontal="center" vertical="top" shrinkToFit="1"/>
    </xf>
    <xf numFmtId="0" fontId="12" fillId="0" borderId="38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4" xfId="0" applyFont="1" applyFill="1" applyBorder="1" applyAlignment="1">
      <alignment horizontal="left" vertical="center" shrinkToFit="1"/>
    </xf>
    <xf numFmtId="0" fontId="0" fillId="0" borderId="35" xfId="0" applyBorder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176" fontId="10" fillId="0" borderId="0" xfId="0" applyNumberFormat="1" applyFont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left" vertical="center" shrinkToFit="1"/>
    </xf>
    <xf numFmtId="0" fontId="0" fillId="0" borderId="37" xfId="0" applyBorder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31" xfId="45" applyFont="1" applyBorder="1" applyAlignment="1">
      <alignment horizontal="center" vertical="center"/>
    </xf>
    <xf numFmtId="0" fontId="14" fillId="0" borderId="32" xfId="45" applyFont="1" applyBorder="1" applyAlignment="1">
      <alignment horizontal="center" vertical="center"/>
    </xf>
    <xf numFmtId="0" fontId="14" fillId="0" borderId="33" xfId="45" applyFont="1" applyBorder="1" applyAlignment="1">
      <alignment horizontal="center" vertical="center"/>
    </xf>
    <xf numFmtId="0" fontId="18" fillId="0" borderId="0" xfId="45" applyFont="1" applyAlignment="1">
      <alignment horizontal="left" vertical="center" wrapText="1"/>
    </xf>
    <xf numFmtId="0" fontId="18" fillId="0" borderId="0" xfId="45" applyFont="1" applyBorder="1" applyAlignment="1">
      <alignment horizontal="left" shrinkToFit="1"/>
    </xf>
    <xf numFmtId="0" fontId="18" fillId="0" borderId="0" xfId="45" applyFont="1" applyBorder="1" applyAlignment="1">
      <alignment horizontal="left" vertical="top" shrinkToFi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3" xfId="43" xr:uid="{00000000-0005-0000-0000-00002B000000}"/>
    <cellStyle name="標準 4" xfId="44" xr:uid="{00000000-0005-0000-0000-00002C000000}"/>
    <cellStyle name="標準_H19　GG　綱領　参加要領" xfId="45" xr:uid="{00000000-0005-0000-0000-00002D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13</xdr:row>
      <xdr:rowOff>95250</xdr:rowOff>
    </xdr:from>
    <xdr:to>
      <xdr:col>10</xdr:col>
      <xdr:colOff>104775</xdr:colOff>
      <xdr:row>13</xdr:row>
      <xdr:rowOff>95250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EEE86299-07BD-438F-B34E-3D1F5D4D1666}"/>
            </a:ext>
          </a:extLst>
        </xdr:cNvPr>
        <xdr:cNvSpPr>
          <a:spLocks noChangeShapeType="1"/>
        </xdr:cNvSpPr>
      </xdr:nvSpPr>
      <xdr:spPr bwMode="auto">
        <a:xfrm>
          <a:off x="1485900" y="2828925"/>
          <a:ext cx="2381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13</xdr:row>
      <xdr:rowOff>85725</xdr:rowOff>
    </xdr:from>
    <xdr:to>
      <xdr:col>21</xdr:col>
      <xdr:colOff>66675</xdr:colOff>
      <xdr:row>13</xdr:row>
      <xdr:rowOff>85725</xdr:rowOff>
    </xdr:to>
    <xdr:sp macro="" textlink="">
      <xdr:nvSpPr>
        <xdr:cNvPr id="1502" name="Line 2">
          <a:extLst>
            <a:ext uri="{FF2B5EF4-FFF2-40B4-BE49-F238E27FC236}">
              <a16:creationId xmlns:a16="http://schemas.microsoft.com/office/drawing/2014/main" id="{32C29894-FB31-409E-BC44-CEF0CEEBEAFA}"/>
            </a:ext>
          </a:extLst>
        </xdr:cNvPr>
        <xdr:cNvSpPr>
          <a:spLocks noChangeShapeType="1"/>
        </xdr:cNvSpPr>
      </xdr:nvSpPr>
      <xdr:spPr bwMode="auto">
        <a:xfrm>
          <a:off x="3209925" y="281940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16</xdr:row>
      <xdr:rowOff>9525</xdr:rowOff>
    </xdr:from>
    <xdr:to>
      <xdr:col>10</xdr:col>
      <xdr:colOff>19050</xdr:colOff>
      <xdr:row>18</xdr:row>
      <xdr:rowOff>9525</xdr:rowOff>
    </xdr:to>
    <xdr:sp macro="" textlink="">
      <xdr:nvSpPr>
        <xdr:cNvPr id="1503" name="Line 4">
          <a:extLst>
            <a:ext uri="{FF2B5EF4-FFF2-40B4-BE49-F238E27FC236}">
              <a16:creationId xmlns:a16="http://schemas.microsoft.com/office/drawing/2014/main" id="{C039F7CB-8700-4B34-A442-E217E25B47BF}"/>
            </a:ext>
          </a:extLst>
        </xdr:cNvPr>
        <xdr:cNvSpPr>
          <a:spLocks noChangeShapeType="1"/>
        </xdr:cNvSpPr>
      </xdr:nvSpPr>
      <xdr:spPr bwMode="auto">
        <a:xfrm rot="60000" flipH="1">
          <a:off x="1485900" y="3219450"/>
          <a:ext cx="152400" cy="381000"/>
        </a:xfrm>
        <a:prstGeom prst="line">
          <a:avLst/>
        </a:prstGeom>
        <a:noFill/>
        <a:ln w="31750" cmpd="dbl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16</xdr:row>
      <xdr:rowOff>9525</xdr:rowOff>
    </xdr:from>
    <xdr:to>
      <xdr:col>25</xdr:col>
      <xdr:colOff>19050</xdr:colOff>
      <xdr:row>18</xdr:row>
      <xdr:rowOff>0</xdr:rowOff>
    </xdr:to>
    <xdr:sp macro="" textlink="">
      <xdr:nvSpPr>
        <xdr:cNvPr id="1504" name="Line 6">
          <a:extLst>
            <a:ext uri="{FF2B5EF4-FFF2-40B4-BE49-F238E27FC236}">
              <a16:creationId xmlns:a16="http://schemas.microsoft.com/office/drawing/2014/main" id="{506F6F34-F225-4534-A2B2-5B60171B5B13}"/>
            </a:ext>
          </a:extLst>
        </xdr:cNvPr>
        <xdr:cNvSpPr>
          <a:spLocks noChangeShapeType="1"/>
        </xdr:cNvSpPr>
      </xdr:nvSpPr>
      <xdr:spPr bwMode="auto">
        <a:xfrm>
          <a:off x="3895725" y="3219450"/>
          <a:ext cx="171450" cy="3714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133350</xdr:colOff>
      <xdr:row>16</xdr:row>
      <xdr:rowOff>0</xdr:rowOff>
    </xdr:from>
    <xdr:to>
      <xdr:col>11</xdr:col>
      <xdr:colOff>133350</xdr:colOff>
      <xdr:row>18</xdr:row>
      <xdr:rowOff>0</xdr:rowOff>
    </xdr:to>
    <xdr:sp macro="" textlink="">
      <xdr:nvSpPr>
        <xdr:cNvPr id="1505" name="Line 7">
          <a:extLst>
            <a:ext uri="{FF2B5EF4-FFF2-40B4-BE49-F238E27FC236}">
              <a16:creationId xmlns:a16="http://schemas.microsoft.com/office/drawing/2014/main" id="{6BCF906E-1486-40EF-B258-0474208AE7A7}"/>
            </a:ext>
          </a:extLst>
        </xdr:cNvPr>
        <xdr:cNvSpPr>
          <a:spLocks noChangeShapeType="1"/>
        </xdr:cNvSpPr>
      </xdr:nvSpPr>
      <xdr:spPr bwMode="auto">
        <a:xfrm flipH="1">
          <a:off x="1752600" y="3209925"/>
          <a:ext cx="161925" cy="381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161925</xdr:colOff>
      <xdr:row>19</xdr:row>
      <xdr:rowOff>9525</xdr:rowOff>
    </xdr:from>
    <xdr:to>
      <xdr:col>12</xdr:col>
      <xdr:colOff>9525</xdr:colOff>
      <xdr:row>21</xdr:row>
      <xdr:rowOff>0</xdr:rowOff>
    </xdr:to>
    <xdr:sp macro="" textlink="">
      <xdr:nvSpPr>
        <xdr:cNvPr id="1506" name="Line 8">
          <a:extLst>
            <a:ext uri="{FF2B5EF4-FFF2-40B4-BE49-F238E27FC236}">
              <a16:creationId xmlns:a16="http://schemas.microsoft.com/office/drawing/2014/main" id="{EC57746E-D6DF-4CC4-9D67-324F004F6250}"/>
            </a:ext>
          </a:extLst>
        </xdr:cNvPr>
        <xdr:cNvSpPr>
          <a:spLocks noChangeShapeType="1"/>
        </xdr:cNvSpPr>
      </xdr:nvSpPr>
      <xdr:spPr bwMode="auto">
        <a:xfrm rot="60000">
          <a:off x="1781175" y="3790950"/>
          <a:ext cx="171450" cy="3714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19</xdr:row>
      <xdr:rowOff>0</xdr:rowOff>
    </xdr:from>
    <xdr:to>
      <xdr:col>25</xdr:col>
      <xdr:colOff>9525</xdr:colOff>
      <xdr:row>21</xdr:row>
      <xdr:rowOff>0</xdr:rowOff>
    </xdr:to>
    <xdr:sp macro="" textlink="">
      <xdr:nvSpPr>
        <xdr:cNvPr id="1507" name="Line 9">
          <a:extLst>
            <a:ext uri="{FF2B5EF4-FFF2-40B4-BE49-F238E27FC236}">
              <a16:creationId xmlns:a16="http://schemas.microsoft.com/office/drawing/2014/main" id="{D8EC6492-D9D5-4EDD-A3DD-123E328B0234}"/>
            </a:ext>
          </a:extLst>
        </xdr:cNvPr>
        <xdr:cNvSpPr>
          <a:spLocks noChangeShapeType="1"/>
        </xdr:cNvSpPr>
      </xdr:nvSpPr>
      <xdr:spPr bwMode="auto">
        <a:xfrm rot="60000" flipH="1">
          <a:off x="3914775" y="3781425"/>
          <a:ext cx="142875" cy="381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22</xdr:row>
      <xdr:rowOff>0</xdr:rowOff>
    </xdr:from>
    <xdr:to>
      <xdr:col>15</xdr:col>
      <xdr:colOff>76200</xdr:colOff>
      <xdr:row>24</xdr:row>
      <xdr:rowOff>0</xdr:rowOff>
    </xdr:to>
    <xdr:sp macro="" textlink="">
      <xdr:nvSpPr>
        <xdr:cNvPr id="1508" name="Line 10">
          <a:extLst>
            <a:ext uri="{FF2B5EF4-FFF2-40B4-BE49-F238E27FC236}">
              <a16:creationId xmlns:a16="http://schemas.microsoft.com/office/drawing/2014/main" id="{7C1B1373-8ED1-46E3-9CFC-152C5134006C}"/>
            </a:ext>
          </a:extLst>
        </xdr:cNvPr>
        <xdr:cNvSpPr>
          <a:spLocks noChangeShapeType="1"/>
        </xdr:cNvSpPr>
      </xdr:nvSpPr>
      <xdr:spPr bwMode="auto">
        <a:xfrm>
          <a:off x="2505075" y="4352925"/>
          <a:ext cx="0" cy="381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26</xdr:row>
      <xdr:rowOff>9525</xdr:rowOff>
    </xdr:from>
    <xdr:to>
      <xdr:col>14</xdr:col>
      <xdr:colOff>133350</xdr:colOff>
      <xdr:row>28</xdr:row>
      <xdr:rowOff>9525</xdr:rowOff>
    </xdr:to>
    <xdr:sp macro="" textlink="">
      <xdr:nvSpPr>
        <xdr:cNvPr id="1509" name="Line 12">
          <a:extLst>
            <a:ext uri="{FF2B5EF4-FFF2-40B4-BE49-F238E27FC236}">
              <a16:creationId xmlns:a16="http://schemas.microsoft.com/office/drawing/2014/main" id="{620546B2-ED04-4587-B87E-DD1C50E73C1C}"/>
            </a:ext>
          </a:extLst>
        </xdr:cNvPr>
        <xdr:cNvSpPr>
          <a:spLocks noChangeShapeType="1"/>
        </xdr:cNvSpPr>
      </xdr:nvSpPr>
      <xdr:spPr bwMode="auto">
        <a:xfrm>
          <a:off x="2400300" y="5124450"/>
          <a:ext cx="0" cy="381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161925</xdr:colOff>
      <xdr:row>26</xdr:row>
      <xdr:rowOff>9525</xdr:rowOff>
    </xdr:from>
    <xdr:to>
      <xdr:col>15</xdr:col>
      <xdr:colOff>161925</xdr:colOff>
      <xdr:row>28</xdr:row>
      <xdr:rowOff>9525</xdr:rowOff>
    </xdr:to>
    <xdr:sp macro="" textlink="">
      <xdr:nvSpPr>
        <xdr:cNvPr id="1510" name="Line 13">
          <a:extLst>
            <a:ext uri="{FF2B5EF4-FFF2-40B4-BE49-F238E27FC236}">
              <a16:creationId xmlns:a16="http://schemas.microsoft.com/office/drawing/2014/main" id="{D84B53B4-4107-42B9-8D43-92F61DD795A6}"/>
            </a:ext>
          </a:extLst>
        </xdr:cNvPr>
        <xdr:cNvSpPr>
          <a:spLocks noChangeShapeType="1"/>
        </xdr:cNvSpPr>
      </xdr:nvSpPr>
      <xdr:spPr bwMode="auto">
        <a:xfrm>
          <a:off x="2590800" y="5124450"/>
          <a:ext cx="0" cy="381000"/>
        </a:xfrm>
        <a:prstGeom prst="line">
          <a:avLst/>
        </a:prstGeom>
        <a:noFill/>
        <a:ln w="25400" cmpd="dbl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15</xdr:row>
      <xdr:rowOff>219075</xdr:rowOff>
    </xdr:from>
    <xdr:to>
      <xdr:col>17</xdr:col>
      <xdr:colOff>85725</xdr:colOff>
      <xdr:row>18</xdr:row>
      <xdr:rowOff>0</xdr:rowOff>
    </xdr:to>
    <xdr:sp macro="" textlink="">
      <xdr:nvSpPr>
        <xdr:cNvPr id="1511" name="Line 10">
          <a:extLst>
            <a:ext uri="{FF2B5EF4-FFF2-40B4-BE49-F238E27FC236}">
              <a16:creationId xmlns:a16="http://schemas.microsoft.com/office/drawing/2014/main" id="{CC6E7C4A-CC8D-4BB7-B0DA-81ED19AE6659}"/>
            </a:ext>
          </a:extLst>
        </xdr:cNvPr>
        <xdr:cNvSpPr>
          <a:spLocks noChangeShapeType="1"/>
        </xdr:cNvSpPr>
      </xdr:nvSpPr>
      <xdr:spPr bwMode="auto">
        <a:xfrm>
          <a:off x="2838450" y="3209925"/>
          <a:ext cx="0" cy="381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18</xdr:row>
      <xdr:rowOff>209550</xdr:rowOff>
    </xdr:from>
    <xdr:to>
      <xdr:col>17</xdr:col>
      <xdr:colOff>85725</xdr:colOff>
      <xdr:row>20</xdr:row>
      <xdr:rowOff>209550</xdr:rowOff>
    </xdr:to>
    <xdr:sp macro="" textlink="">
      <xdr:nvSpPr>
        <xdr:cNvPr id="1512" name="Line 10">
          <a:extLst>
            <a:ext uri="{FF2B5EF4-FFF2-40B4-BE49-F238E27FC236}">
              <a16:creationId xmlns:a16="http://schemas.microsoft.com/office/drawing/2014/main" id="{5BBEF77C-8564-480F-B9BA-C5B12232A497}"/>
            </a:ext>
          </a:extLst>
        </xdr:cNvPr>
        <xdr:cNvSpPr>
          <a:spLocks noChangeShapeType="1"/>
        </xdr:cNvSpPr>
      </xdr:nvSpPr>
      <xdr:spPr bwMode="auto">
        <a:xfrm>
          <a:off x="2838450" y="3781425"/>
          <a:ext cx="0" cy="381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142875</xdr:colOff>
      <xdr:row>21</xdr:row>
      <xdr:rowOff>180975</xdr:rowOff>
    </xdr:from>
    <xdr:to>
      <xdr:col>28</xdr:col>
      <xdr:colOff>142875</xdr:colOff>
      <xdr:row>27</xdr:row>
      <xdr:rowOff>180975</xdr:rowOff>
    </xdr:to>
    <xdr:sp macro="" textlink="">
      <xdr:nvSpPr>
        <xdr:cNvPr id="1513" name="Line 10">
          <a:extLst>
            <a:ext uri="{FF2B5EF4-FFF2-40B4-BE49-F238E27FC236}">
              <a16:creationId xmlns:a16="http://schemas.microsoft.com/office/drawing/2014/main" id="{28F65F48-5094-4103-8CB1-1259A7155BAD}"/>
            </a:ext>
          </a:extLst>
        </xdr:cNvPr>
        <xdr:cNvSpPr>
          <a:spLocks noChangeShapeType="1"/>
        </xdr:cNvSpPr>
      </xdr:nvSpPr>
      <xdr:spPr bwMode="auto">
        <a:xfrm flipH="1">
          <a:off x="4676775" y="4343400"/>
          <a:ext cx="0" cy="114300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91"/>
  <sheetViews>
    <sheetView tabSelected="1" view="pageBreakPreview" zoomScale="130" zoomScaleNormal="100" zoomScaleSheetLayoutView="130" workbookViewId="0">
      <selection activeCell="AD58" sqref="AD58"/>
    </sheetView>
  </sheetViews>
  <sheetFormatPr defaultColWidth="9" defaultRowHeight="13.5" x14ac:dyDescent="0.15"/>
  <cols>
    <col min="1" max="35" width="2.42578125" customWidth="1"/>
    <col min="36" max="37" width="8.140625" style="1" customWidth="1"/>
    <col min="38" max="40" width="3.85546875" style="1" customWidth="1"/>
    <col min="41" max="47" width="4.5703125" style="1" customWidth="1"/>
  </cols>
  <sheetData>
    <row r="1" spans="1:47" ht="20.25" customHeight="1" x14ac:dyDescent="0.15">
      <c r="B1" s="126" t="s">
        <v>87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67"/>
      <c r="AJ1" s="68"/>
      <c r="AK1" s="68"/>
      <c r="AM1" s="68"/>
    </row>
    <row r="2" spans="1:47" ht="29.25" customHeight="1" x14ac:dyDescent="0.15">
      <c r="C2" s="122" t="s">
        <v>77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47" ht="12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47" ht="15.75" customHeight="1" x14ac:dyDescent="0.15">
      <c r="A4" s="106"/>
      <c r="B4" s="107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47" ht="3.75" customHeight="1" x14ac:dyDescent="0.15">
      <c r="A5" s="106"/>
      <c r="B5" s="106"/>
    </row>
    <row r="6" spans="1:47" ht="18" customHeight="1" x14ac:dyDescent="0.15">
      <c r="A6" s="109" t="s">
        <v>1</v>
      </c>
      <c r="B6" s="107"/>
      <c r="C6" s="13"/>
      <c r="D6" s="13"/>
      <c r="E6" s="13"/>
      <c r="F6" s="13"/>
      <c r="G6" s="13"/>
      <c r="H6" s="13"/>
      <c r="I6" s="13"/>
      <c r="J6" s="13"/>
    </row>
    <row r="7" spans="1:47" ht="6" customHeight="1" x14ac:dyDescent="0.15"/>
    <row r="8" spans="1:47" ht="20.25" customHeight="1" x14ac:dyDescent="0.15">
      <c r="B8" s="123" t="s">
        <v>2</v>
      </c>
      <c r="C8" s="124"/>
      <c r="D8" s="124"/>
      <c r="E8" s="124"/>
      <c r="F8" s="124"/>
      <c r="G8" s="124"/>
      <c r="H8" s="124"/>
      <c r="I8" s="124"/>
      <c r="J8" s="124" t="s">
        <v>3</v>
      </c>
      <c r="K8" s="124"/>
      <c r="L8" s="124"/>
      <c r="M8" s="124"/>
      <c r="N8" s="124"/>
      <c r="O8" s="124"/>
      <c r="P8" s="124" t="s">
        <v>4</v>
      </c>
      <c r="Q8" s="124"/>
      <c r="R8" s="124"/>
      <c r="S8" s="124"/>
      <c r="T8" s="124"/>
      <c r="U8" s="124"/>
      <c r="V8" s="124" t="s">
        <v>5</v>
      </c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</row>
    <row r="9" spans="1:47" ht="27" customHeight="1" x14ac:dyDescent="0.15">
      <c r="B9" s="145" t="s">
        <v>6</v>
      </c>
      <c r="C9" s="146"/>
      <c r="D9" s="146"/>
      <c r="E9" s="146"/>
      <c r="F9" s="146"/>
      <c r="G9" s="146"/>
      <c r="H9" s="146"/>
      <c r="I9" s="146"/>
      <c r="J9" s="147">
        <v>43633</v>
      </c>
      <c r="K9" s="148"/>
      <c r="L9" s="148"/>
      <c r="M9" s="148"/>
      <c r="N9" s="149" t="s">
        <v>74</v>
      </c>
      <c r="O9" s="150"/>
      <c r="P9" s="147">
        <f>J9+DAY(4)</f>
        <v>43637</v>
      </c>
      <c r="Q9" s="148"/>
      <c r="R9" s="148"/>
      <c r="S9" s="148"/>
      <c r="T9" s="149" t="s">
        <v>75</v>
      </c>
      <c r="U9" s="150"/>
      <c r="V9" s="151" t="s">
        <v>78</v>
      </c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</row>
    <row r="10" spans="1:47" ht="27" customHeight="1" x14ac:dyDescent="0.15">
      <c r="B10" s="136" t="s">
        <v>7</v>
      </c>
      <c r="C10" s="137"/>
      <c r="D10" s="137"/>
      <c r="E10" s="137"/>
      <c r="F10" s="137"/>
      <c r="G10" s="137"/>
      <c r="H10" s="137"/>
      <c r="I10" s="137"/>
      <c r="J10" s="138"/>
      <c r="K10" s="138"/>
      <c r="L10" s="138"/>
      <c r="M10" s="138"/>
      <c r="N10" s="138"/>
      <c r="O10" s="138"/>
      <c r="P10" s="139">
        <f>P9</f>
        <v>43637</v>
      </c>
      <c r="Q10" s="140"/>
      <c r="R10" s="140"/>
      <c r="S10" s="140"/>
      <c r="T10" s="141" t="str">
        <f>T9</f>
        <v>(金)</v>
      </c>
      <c r="U10" s="142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4"/>
    </row>
    <row r="11" spans="1:47" ht="8.25" customHeight="1" x14ac:dyDescent="0.15"/>
    <row r="12" spans="1:47" s="9" customFormat="1" ht="18" customHeight="1" x14ac:dyDescent="0.15">
      <c r="A12" s="108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 s="9" customFormat="1" ht="9.7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 s="10" customFormat="1" x14ac:dyDescent="0.15">
      <c r="B14" s="112" t="s">
        <v>9</v>
      </c>
      <c r="E14" s="16"/>
      <c r="F14" s="16"/>
      <c r="G14" s="16"/>
      <c r="H14" s="16"/>
      <c r="I14" s="16"/>
      <c r="J14" s="16"/>
      <c r="K14" s="39"/>
      <c r="M14" s="112" t="s">
        <v>10</v>
      </c>
      <c r="O14" s="16"/>
      <c r="P14" s="16"/>
      <c r="Q14" s="16"/>
      <c r="R14" s="16"/>
      <c r="S14" s="16"/>
      <c r="V14" s="16"/>
      <c r="W14" s="16"/>
      <c r="X14" s="16"/>
      <c r="Y14" s="16"/>
      <c r="Z14" s="16"/>
      <c r="AA14" s="16"/>
      <c r="AB14" s="39"/>
      <c r="AC14" s="39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</row>
    <row r="15" spans="1:47" s="9" customFormat="1" ht="9" customHeight="1" thickBo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N15" s="15"/>
      <c r="O15" s="15"/>
      <c r="P15" s="15"/>
      <c r="Q15" s="15"/>
      <c r="R15" s="15"/>
      <c r="S15" s="15"/>
      <c r="T15" s="15"/>
      <c r="U15" s="15"/>
      <c r="V15" s="15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 s="9" customFormat="1" ht="15" customHeight="1" thickBot="1" x14ac:dyDescent="0.2">
      <c r="A16" s="101"/>
      <c r="B16" s="56"/>
      <c r="C16" s="101"/>
      <c r="D16" s="101"/>
      <c r="E16" s="101"/>
      <c r="F16" s="101"/>
      <c r="G16" s="101"/>
      <c r="H16" s="101"/>
      <c r="I16" s="101"/>
      <c r="J16" s="128" t="s">
        <v>11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30"/>
      <c r="AA16" s="102"/>
      <c r="AB16" s="101"/>
      <c r="AC16" s="101"/>
      <c r="AD16" s="101"/>
      <c r="AE16" s="101"/>
      <c r="AF16" s="101"/>
      <c r="AG16" s="101"/>
      <c r="AH16" s="101"/>
      <c r="AI16" s="101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 s="9" customFormat="1" ht="15" customHeight="1" x14ac:dyDescent="0.15">
      <c r="A17" s="101"/>
      <c r="B17" s="101"/>
      <c r="C17" s="101"/>
      <c r="D17" s="101"/>
      <c r="E17" s="56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 s="9" customFormat="1" ht="15" customHeight="1" thickBot="1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56"/>
      <c r="M18" s="101"/>
      <c r="N18" s="101"/>
      <c r="O18" s="101"/>
      <c r="P18" s="104"/>
      <c r="Q18" s="101"/>
      <c r="R18" s="101"/>
      <c r="S18" s="101"/>
      <c r="T18" s="101"/>
      <c r="U18" s="101"/>
      <c r="V18" s="101"/>
      <c r="W18" s="101"/>
      <c r="X18" s="56"/>
      <c r="Y18" s="103"/>
      <c r="Z18" s="103"/>
      <c r="AA18" s="103"/>
      <c r="AB18" s="56"/>
      <c r="AC18" s="102"/>
      <c r="AD18" s="102"/>
      <c r="AE18" s="102"/>
      <c r="AF18" s="101"/>
      <c r="AG18" s="101"/>
      <c r="AH18" s="101"/>
      <c r="AI18" s="101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 s="9" customFormat="1" ht="15" customHeight="1" thickBot="1" x14ac:dyDescent="0.2">
      <c r="A19" s="131" t="s">
        <v>12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3"/>
      <c r="M19" s="102"/>
      <c r="N19" s="128" t="s">
        <v>13</v>
      </c>
      <c r="O19" s="129"/>
      <c r="P19" s="129"/>
      <c r="Q19" s="129"/>
      <c r="R19" s="129"/>
      <c r="S19" s="129"/>
      <c r="T19" s="129"/>
      <c r="U19" s="129"/>
      <c r="V19" s="130"/>
      <c r="W19" s="102"/>
      <c r="X19" s="128" t="s">
        <v>73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30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 s="9" customFormat="1" ht="15" customHeight="1" x14ac:dyDescent="0.15">
      <c r="A20" s="101"/>
      <c r="B20" s="101"/>
      <c r="C20" s="101"/>
      <c r="D20" s="101"/>
      <c r="E20" s="101"/>
      <c r="F20" s="101"/>
      <c r="G20" s="101"/>
      <c r="H20" s="104"/>
      <c r="I20" s="104"/>
      <c r="J20" s="101"/>
      <c r="K20" s="101"/>
      <c r="L20" s="101"/>
      <c r="M20" s="104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103"/>
      <c r="Z20" s="103"/>
      <c r="AA20" s="103"/>
      <c r="AB20" s="101"/>
      <c r="AC20" s="102"/>
      <c r="AD20" s="102"/>
      <c r="AE20" s="102"/>
      <c r="AF20" s="101"/>
      <c r="AG20" s="101"/>
      <c r="AH20" s="101"/>
      <c r="AI20" s="101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 s="9" customFormat="1" ht="15" customHeight="1" thickBot="1" x14ac:dyDescent="0.2">
      <c r="A21" s="101"/>
      <c r="B21" s="101"/>
      <c r="C21" s="101"/>
      <c r="D21" s="101"/>
      <c r="E21" s="56"/>
      <c r="F21" s="104"/>
      <c r="G21" s="104"/>
      <c r="H21" s="104"/>
      <c r="I21" s="104"/>
      <c r="J21" s="104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 s="9" customFormat="1" ht="15" customHeight="1" thickBot="1" x14ac:dyDescent="0.2">
      <c r="A22" s="101"/>
      <c r="B22" s="101"/>
      <c r="C22" s="101"/>
      <c r="D22" s="101"/>
      <c r="E22" s="56"/>
      <c r="F22" s="104"/>
      <c r="G22" s="226" t="s">
        <v>14</v>
      </c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8"/>
      <c r="AF22" s="101"/>
      <c r="AG22" s="101"/>
      <c r="AH22" s="101"/>
      <c r="AI22" s="101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 s="9" customFormat="1" ht="15" customHeight="1" x14ac:dyDescent="0.15">
      <c r="A23" s="101"/>
      <c r="B23" s="101"/>
      <c r="C23" s="101"/>
      <c r="D23" s="101"/>
      <c r="E23" s="56"/>
      <c r="F23" s="104"/>
      <c r="G23" s="104"/>
      <c r="H23" s="104"/>
      <c r="I23" s="104"/>
      <c r="J23" s="104"/>
      <c r="K23" s="104"/>
      <c r="L23" s="56"/>
      <c r="M23" s="56"/>
      <c r="N23" s="56"/>
      <c r="O23" s="56"/>
      <c r="P23" s="56"/>
      <c r="Q23" s="56"/>
      <c r="R23" s="56"/>
      <c r="S23" s="56"/>
      <c r="T23" s="56"/>
      <c r="U23" s="101"/>
      <c r="V23" s="101"/>
      <c r="W23" s="101"/>
      <c r="X23" s="101"/>
      <c r="Y23" s="101"/>
      <c r="Z23" s="104"/>
      <c r="AA23" s="104"/>
      <c r="AB23" s="101"/>
      <c r="AC23" s="101"/>
      <c r="AD23" s="101"/>
      <c r="AE23" s="101"/>
      <c r="AF23" s="101"/>
      <c r="AG23" s="101"/>
      <c r="AH23" s="101"/>
      <c r="AI23" s="101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 s="9" customFormat="1" ht="15" customHeight="1" x14ac:dyDescent="0.15">
      <c r="A24" s="101"/>
      <c r="B24" s="101"/>
      <c r="C24" s="101"/>
      <c r="D24" s="101"/>
      <c r="E24" s="56"/>
      <c r="F24" s="104"/>
      <c r="G24" s="104"/>
      <c r="H24" s="104"/>
      <c r="I24" s="104"/>
      <c r="J24" s="104"/>
      <c r="K24" s="104"/>
      <c r="L24" s="56"/>
      <c r="M24" s="56"/>
      <c r="N24" s="56"/>
      <c r="O24" s="56"/>
      <c r="P24" s="56"/>
      <c r="Q24" s="56"/>
      <c r="R24" s="56"/>
      <c r="S24" s="56"/>
      <c r="T24" s="56"/>
      <c r="U24" s="101"/>
      <c r="V24" s="101"/>
      <c r="W24" s="101"/>
      <c r="X24" s="101"/>
      <c r="Y24" s="101"/>
      <c r="Z24" s="104"/>
      <c r="AA24" s="104"/>
      <c r="AB24" s="101"/>
      <c r="AC24" s="101"/>
      <c r="AD24" s="229" t="s">
        <v>86</v>
      </c>
      <c r="AE24" s="229"/>
      <c r="AF24" s="229"/>
      <c r="AG24" s="229"/>
      <c r="AH24" s="229"/>
      <c r="AI24" s="22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 s="9" customFormat="1" ht="15" customHeight="1" thickBot="1" x14ac:dyDescent="0.2">
      <c r="A25" s="101"/>
      <c r="B25" s="101"/>
      <c r="C25" s="101"/>
      <c r="D25" s="101"/>
      <c r="E25" s="56"/>
      <c r="F25" s="104"/>
      <c r="G25" s="104"/>
      <c r="H25" s="104"/>
      <c r="I25" s="104"/>
      <c r="J25" s="101"/>
      <c r="K25" s="104"/>
      <c r="L25" s="134" t="s">
        <v>15</v>
      </c>
      <c r="M25" s="134"/>
      <c r="N25" s="134"/>
      <c r="O25" s="134"/>
      <c r="P25" s="134"/>
      <c r="Q25" s="135">
        <f>J9</f>
        <v>43633</v>
      </c>
      <c r="R25" s="135"/>
      <c r="S25" s="135"/>
      <c r="T25" s="135"/>
      <c r="U25" s="135"/>
      <c r="V25" s="101"/>
      <c r="W25" s="101"/>
      <c r="X25" s="101"/>
      <c r="Y25" s="101"/>
      <c r="Z25" s="104"/>
      <c r="AA25" s="104"/>
      <c r="AB25" s="101"/>
      <c r="AC25" s="101"/>
      <c r="AD25" s="229"/>
      <c r="AE25" s="229"/>
      <c r="AF25" s="229"/>
      <c r="AG25" s="229"/>
      <c r="AH25" s="229"/>
      <c r="AI25" s="22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 s="9" customFormat="1" ht="15" customHeight="1" thickBot="1" x14ac:dyDescent="0.2">
      <c r="A26" s="101"/>
      <c r="B26" s="101"/>
      <c r="C26" s="101"/>
      <c r="D26" s="101"/>
      <c r="E26" s="56"/>
      <c r="F26" s="104"/>
      <c r="G26" s="104"/>
      <c r="H26" s="131" t="str">
        <f>A19</f>
        <v>各市役所・町役場福祉担当窓口</v>
      </c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3"/>
      <c r="Y26" s="103"/>
      <c r="Z26" s="104"/>
      <c r="AA26" s="104"/>
      <c r="AB26" s="101"/>
      <c r="AC26" s="101"/>
      <c r="AD26" s="229"/>
      <c r="AE26" s="229"/>
      <c r="AF26" s="229"/>
      <c r="AG26" s="229"/>
      <c r="AH26" s="229"/>
      <c r="AI26" s="22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 s="9" customFormat="1" ht="15" customHeight="1" x14ac:dyDescent="0.15">
      <c r="A27" s="101"/>
      <c r="B27" s="101"/>
      <c r="C27" s="101"/>
      <c r="D27" s="101"/>
      <c r="E27" s="56"/>
      <c r="F27" s="104"/>
      <c r="G27" s="104"/>
      <c r="H27" s="104"/>
      <c r="I27" s="101"/>
      <c r="J27" s="103"/>
      <c r="K27" s="103"/>
      <c r="L27" s="102"/>
      <c r="M27" s="101"/>
      <c r="N27" s="101"/>
      <c r="O27" s="101"/>
      <c r="P27" s="101"/>
      <c r="Q27" s="101"/>
      <c r="R27" s="230" t="s">
        <v>79</v>
      </c>
      <c r="S27" s="230"/>
      <c r="T27" s="230"/>
      <c r="U27" s="230"/>
      <c r="V27" s="230"/>
      <c r="W27" s="230"/>
      <c r="X27" s="230"/>
      <c r="Y27" s="230"/>
      <c r="Z27" s="230"/>
      <c r="AA27" s="230"/>
      <c r="AB27" s="90"/>
      <c r="AC27" s="90"/>
      <c r="AD27" s="229"/>
      <c r="AE27" s="229"/>
      <c r="AF27" s="229"/>
      <c r="AG27" s="229"/>
      <c r="AH27" s="229"/>
      <c r="AI27" s="22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 s="9" customFormat="1" ht="15" customHeight="1" x14ac:dyDescent="0.15">
      <c r="A28" s="101"/>
      <c r="B28" s="101"/>
      <c r="C28" s="101"/>
      <c r="D28" s="101"/>
      <c r="E28" s="56"/>
      <c r="F28" s="104"/>
      <c r="G28" s="104"/>
      <c r="H28" s="104"/>
      <c r="I28" s="104"/>
      <c r="J28" s="104"/>
      <c r="K28" s="104"/>
      <c r="L28" s="102"/>
      <c r="M28" s="101"/>
      <c r="N28" s="101"/>
      <c r="O28" s="101"/>
      <c r="P28" s="101"/>
      <c r="Q28" s="101"/>
      <c r="R28" s="231" t="s">
        <v>80</v>
      </c>
      <c r="S28" s="231"/>
      <c r="T28" s="231"/>
      <c r="U28" s="231"/>
      <c r="V28" s="231"/>
      <c r="W28" s="231"/>
      <c r="X28" s="231"/>
      <c r="Y28" s="231"/>
      <c r="Z28" s="231"/>
      <c r="AA28" s="231"/>
      <c r="AB28" s="91"/>
      <c r="AC28" s="91"/>
      <c r="AD28" s="101"/>
      <c r="AE28" s="101"/>
      <c r="AF28" s="101"/>
      <c r="AG28" s="101"/>
      <c r="AH28" s="101"/>
      <c r="AI28" s="101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 s="9" customFormat="1" ht="15" customHeight="1" thickBot="1" x14ac:dyDescent="0.2">
      <c r="A29" s="101"/>
      <c r="B29" s="101"/>
      <c r="C29" s="101"/>
      <c r="D29" s="101"/>
      <c r="E29" s="56"/>
      <c r="F29" s="104"/>
      <c r="G29" s="104"/>
      <c r="H29" s="101"/>
      <c r="I29" s="101"/>
      <c r="J29" s="101"/>
      <c r="K29" s="105"/>
      <c r="L29" s="101"/>
      <c r="M29" s="134" t="s">
        <v>15</v>
      </c>
      <c r="N29" s="134"/>
      <c r="O29" s="134"/>
      <c r="P29" s="134"/>
      <c r="Q29" s="135">
        <f>P9</f>
        <v>43637</v>
      </c>
      <c r="R29" s="135"/>
      <c r="S29" s="135"/>
      <c r="T29" s="135"/>
      <c r="U29" s="105"/>
      <c r="V29" s="105"/>
      <c r="W29" s="105"/>
      <c r="X29" s="101"/>
      <c r="Y29" s="101"/>
      <c r="Z29" s="134" t="s">
        <v>15</v>
      </c>
      <c r="AA29" s="134"/>
      <c r="AB29" s="134"/>
      <c r="AC29" s="134"/>
      <c r="AD29" s="135">
        <f>Q25</f>
        <v>43633</v>
      </c>
      <c r="AE29" s="135"/>
      <c r="AF29" s="135"/>
      <c r="AG29" s="135"/>
      <c r="AH29" s="101"/>
      <c r="AI29" s="101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 s="9" customFormat="1" ht="15" customHeight="1" thickBot="1" x14ac:dyDescent="0.2">
      <c r="A30" s="101"/>
      <c r="B30" s="101"/>
      <c r="C30" s="101"/>
      <c r="D30" s="101"/>
      <c r="E30" s="56"/>
      <c r="F30" s="104"/>
      <c r="G30" s="128" t="s">
        <v>11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  <c r="AF30" s="101"/>
      <c r="AG30" s="101"/>
      <c r="AH30" s="101"/>
      <c r="AI30" s="101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 ht="25.5" customHeight="1" thickBo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47" ht="7.5" customHeight="1" x14ac:dyDescent="0.15">
      <c r="A32" s="92"/>
      <c r="B32" s="93"/>
      <c r="C32" s="93"/>
      <c r="D32" s="93"/>
      <c r="E32" s="9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71"/>
      <c r="AJ32" s="72"/>
      <c r="AK32" s="72"/>
    </row>
    <row r="33" spans="1:50" ht="18" customHeight="1" thickBot="1" x14ac:dyDescent="0.2">
      <c r="A33" s="110" t="s">
        <v>84</v>
      </c>
      <c r="B33" s="28"/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28"/>
      <c r="AF33" s="28"/>
      <c r="AG33" s="28"/>
      <c r="AH33" s="28"/>
      <c r="AI33" s="73"/>
      <c r="AJ33" s="72"/>
      <c r="AK33" s="72"/>
    </row>
    <row r="34" spans="1:50" ht="9.75" customHeight="1" x14ac:dyDescent="0.15">
      <c r="A34" s="19"/>
      <c r="B34" s="154" t="s">
        <v>16</v>
      </c>
      <c r="C34" s="155"/>
      <c r="D34" s="155"/>
      <c r="E34" s="153" t="s">
        <v>17</v>
      </c>
      <c r="F34" s="153"/>
      <c r="G34" s="153"/>
      <c r="H34" s="153"/>
      <c r="I34" s="158" t="s">
        <v>18</v>
      </c>
      <c r="J34" s="158"/>
      <c r="K34" s="159" t="s">
        <v>89</v>
      </c>
      <c r="L34" s="160"/>
      <c r="M34" s="154" t="s">
        <v>16</v>
      </c>
      <c r="N34" s="155"/>
      <c r="O34" s="155"/>
      <c r="P34" s="153" t="s">
        <v>17</v>
      </c>
      <c r="Q34" s="153"/>
      <c r="R34" s="153"/>
      <c r="S34" s="153"/>
      <c r="T34" s="158" t="s">
        <v>18</v>
      </c>
      <c r="U34" s="158"/>
      <c r="V34" s="159" t="str">
        <f>K34</f>
        <v>H30年</v>
      </c>
      <c r="W34" s="160"/>
      <c r="X34" s="154" t="s">
        <v>16</v>
      </c>
      <c r="Y34" s="155"/>
      <c r="Z34" s="155"/>
      <c r="AA34" s="153" t="s">
        <v>17</v>
      </c>
      <c r="AB34" s="153"/>
      <c r="AC34" s="153"/>
      <c r="AD34" s="153"/>
      <c r="AE34" s="158" t="s">
        <v>18</v>
      </c>
      <c r="AF34" s="158"/>
      <c r="AG34" s="159" t="str">
        <f>K34</f>
        <v>H30年</v>
      </c>
      <c r="AH34" s="160"/>
      <c r="AI34" s="73"/>
      <c r="AJ34" s="72"/>
      <c r="AK34" s="72"/>
    </row>
    <row r="35" spans="1:50" ht="9.75" customHeight="1" x14ac:dyDescent="0.15">
      <c r="A35" s="19"/>
      <c r="B35" s="156"/>
      <c r="C35" s="157"/>
      <c r="D35" s="157"/>
      <c r="E35" s="161" t="s">
        <v>19</v>
      </c>
      <c r="F35" s="161"/>
      <c r="G35" s="161"/>
      <c r="H35" s="161"/>
      <c r="I35" s="40" t="s">
        <v>20</v>
      </c>
      <c r="J35" s="40" t="s">
        <v>21</v>
      </c>
      <c r="K35" s="162" t="s">
        <v>22</v>
      </c>
      <c r="L35" s="163"/>
      <c r="M35" s="156"/>
      <c r="N35" s="157"/>
      <c r="O35" s="157"/>
      <c r="P35" s="161" t="s">
        <v>19</v>
      </c>
      <c r="Q35" s="161"/>
      <c r="R35" s="161"/>
      <c r="S35" s="161"/>
      <c r="T35" s="40" t="s">
        <v>20</v>
      </c>
      <c r="U35" s="40" t="s">
        <v>21</v>
      </c>
      <c r="V35" s="162" t="s">
        <v>22</v>
      </c>
      <c r="W35" s="163"/>
      <c r="X35" s="156"/>
      <c r="Y35" s="157"/>
      <c r="Z35" s="157"/>
      <c r="AA35" s="161" t="s">
        <v>19</v>
      </c>
      <c r="AB35" s="161"/>
      <c r="AC35" s="161"/>
      <c r="AD35" s="161"/>
      <c r="AE35" s="40" t="s">
        <v>20</v>
      </c>
      <c r="AF35" s="40" t="s">
        <v>21</v>
      </c>
      <c r="AG35" s="162" t="s">
        <v>22</v>
      </c>
      <c r="AH35" s="163"/>
      <c r="AI35" s="73"/>
      <c r="AJ35" s="72"/>
      <c r="AK35" s="72"/>
    </row>
    <row r="36" spans="1:50" ht="15" customHeight="1" x14ac:dyDescent="0.15">
      <c r="A36" s="20"/>
      <c r="B36" s="156" t="s">
        <v>23</v>
      </c>
      <c r="C36" s="157"/>
      <c r="D36" s="157"/>
      <c r="E36" s="164">
        <f t="shared" ref="E36:E42" si="0">E69</f>
        <v>12</v>
      </c>
      <c r="F36" s="165"/>
      <c r="G36" s="166" t="s">
        <v>24</v>
      </c>
      <c r="H36" s="166"/>
      <c r="I36" s="41">
        <f t="shared" ref="I36:K38" si="1">I69</f>
        <v>0</v>
      </c>
      <c r="J36" s="41">
        <f t="shared" si="1"/>
        <v>11</v>
      </c>
      <c r="K36" s="167">
        <f t="shared" si="1"/>
        <v>119</v>
      </c>
      <c r="L36" s="168"/>
      <c r="M36" s="156" t="s">
        <v>25</v>
      </c>
      <c r="N36" s="157"/>
      <c r="O36" s="157"/>
      <c r="P36" s="164">
        <f t="shared" ref="P36:P42" si="2">E76</f>
        <v>5</v>
      </c>
      <c r="Q36" s="165"/>
      <c r="R36" s="166" t="s">
        <v>24</v>
      </c>
      <c r="S36" s="166"/>
      <c r="T36" s="41">
        <f t="shared" ref="T36:V42" si="3">I76</f>
        <v>0</v>
      </c>
      <c r="U36" s="41">
        <f t="shared" si="3"/>
        <v>4</v>
      </c>
      <c r="V36" s="167">
        <f t="shared" si="3"/>
        <v>46</v>
      </c>
      <c r="W36" s="168"/>
      <c r="X36" s="156" t="s">
        <v>26</v>
      </c>
      <c r="Y36" s="157"/>
      <c r="Z36" s="157"/>
      <c r="AA36" s="164">
        <f>E83</f>
        <v>1</v>
      </c>
      <c r="AB36" s="164"/>
      <c r="AC36" s="166" t="s">
        <v>24</v>
      </c>
      <c r="AD36" s="166"/>
      <c r="AE36" s="41">
        <f t="shared" ref="AE36:AG40" si="4">I83</f>
        <v>0</v>
      </c>
      <c r="AF36" s="41">
        <f t="shared" si="4"/>
        <v>0</v>
      </c>
      <c r="AG36" s="167">
        <f t="shared" si="4"/>
        <v>2</v>
      </c>
      <c r="AH36" s="168"/>
      <c r="AI36" s="73"/>
      <c r="AJ36" s="72"/>
      <c r="AK36" s="72"/>
    </row>
    <row r="37" spans="1:50" ht="15" customHeight="1" x14ac:dyDescent="0.15">
      <c r="A37" s="20"/>
      <c r="B37" s="156" t="s">
        <v>27</v>
      </c>
      <c r="C37" s="157"/>
      <c r="D37" s="157"/>
      <c r="E37" s="164">
        <f t="shared" si="0"/>
        <v>5</v>
      </c>
      <c r="F37" s="165"/>
      <c r="G37" s="166" t="s">
        <v>24</v>
      </c>
      <c r="H37" s="166"/>
      <c r="I37" s="41">
        <f t="shared" si="1"/>
        <v>0</v>
      </c>
      <c r="J37" s="41">
        <f t="shared" si="1"/>
        <v>4</v>
      </c>
      <c r="K37" s="167">
        <f t="shared" si="1"/>
        <v>49</v>
      </c>
      <c r="L37" s="168"/>
      <c r="M37" s="156" t="s">
        <v>28</v>
      </c>
      <c r="N37" s="157"/>
      <c r="O37" s="157"/>
      <c r="P37" s="164">
        <f t="shared" si="2"/>
        <v>9</v>
      </c>
      <c r="Q37" s="165"/>
      <c r="R37" s="166" t="s">
        <v>24</v>
      </c>
      <c r="S37" s="166"/>
      <c r="T37" s="41">
        <f t="shared" si="3"/>
        <v>0</v>
      </c>
      <c r="U37" s="41">
        <f t="shared" si="3"/>
        <v>8</v>
      </c>
      <c r="V37" s="167">
        <f t="shared" si="3"/>
        <v>87</v>
      </c>
      <c r="W37" s="168"/>
      <c r="X37" s="156" t="s">
        <v>29</v>
      </c>
      <c r="Y37" s="157"/>
      <c r="Z37" s="157"/>
      <c r="AA37" s="164">
        <f>E84</f>
        <v>0</v>
      </c>
      <c r="AB37" s="164"/>
      <c r="AC37" s="166" t="s">
        <v>24</v>
      </c>
      <c r="AD37" s="166"/>
      <c r="AE37" s="41">
        <f t="shared" si="4"/>
        <v>0</v>
      </c>
      <c r="AF37" s="41">
        <f t="shared" si="4"/>
        <v>0</v>
      </c>
      <c r="AG37" s="167">
        <f t="shared" si="4"/>
        <v>0</v>
      </c>
      <c r="AH37" s="168"/>
      <c r="AI37" s="73"/>
      <c r="AJ37" s="72"/>
      <c r="AK37" s="72"/>
    </row>
    <row r="38" spans="1:50" ht="15" customHeight="1" x14ac:dyDescent="0.15">
      <c r="A38" s="20"/>
      <c r="B38" s="156" t="s">
        <v>30</v>
      </c>
      <c r="C38" s="157"/>
      <c r="D38" s="157"/>
      <c r="E38" s="164">
        <f t="shared" si="0"/>
        <v>6</v>
      </c>
      <c r="F38" s="165"/>
      <c r="G38" s="166" t="s">
        <v>24</v>
      </c>
      <c r="H38" s="166"/>
      <c r="I38" s="41">
        <f t="shared" si="1"/>
        <v>1</v>
      </c>
      <c r="J38" s="41">
        <f t="shared" si="1"/>
        <v>4</v>
      </c>
      <c r="K38" s="167">
        <f t="shared" si="1"/>
        <v>49</v>
      </c>
      <c r="L38" s="168"/>
      <c r="M38" s="156" t="s">
        <v>31</v>
      </c>
      <c r="N38" s="157"/>
      <c r="O38" s="157"/>
      <c r="P38" s="164">
        <f t="shared" si="2"/>
        <v>3</v>
      </c>
      <c r="Q38" s="165"/>
      <c r="R38" s="166" t="s">
        <v>24</v>
      </c>
      <c r="S38" s="166"/>
      <c r="T38" s="41">
        <f t="shared" si="3"/>
        <v>0</v>
      </c>
      <c r="U38" s="41">
        <f t="shared" si="3"/>
        <v>2</v>
      </c>
      <c r="V38" s="167">
        <f t="shared" si="3"/>
        <v>22</v>
      </c>
      <c r="W38" s="168"/>
      <c r="X38" s="156" t="s">
        <v>32</v>
      </c>
      <c r="Y38" s="157"/>
      <c r="Z38" s="157"/>
      <c r="AA38" s="164">
        <f>E85</f>
        <v>2</v>
      </c>
      <c r="AB38" s="164"/>
      <c r="AC38" s="166" t="s">
        <v>24</v>
      </c>
      <c r="AD38" s="166"/>
      <c r="AE38" s="41">
        <f t="shared" si="4"/>
        <v>0</v>
      </c>
      <c r="AF38" s="41">
        <f t="shared" si="4"/>
        <v>1</v>
      </c>
      <c r="AG38" s="167">
        <f t="shared" si="4"/>
        <v>12</v>
      </c>
      <c r="AH38" s="168"/>
      <c r="AI38" s="73"/>
      <c r="AJ38" s="72"/>
      <c r="AK38" s="72"/>
    </row>
    <row r="39" spans="1:50" ht="15" customHeight="1" x14ac:dyDescent="0.15">
      <c r="A39" s="20"/>
      <c r="B39" s="156" t="s">
        <v>33</v>
      </c>
      <c r="C39" s="157"/>
      <c r="D39" s="157"/>
      <c r="E39" s="164">
        <f t="shared" si="0"/>
        <v>6</v>
      </c>
      <c r="F39" s="165"/>
      <c r="G39" s="166" t="s">
        <v>24</v>
      </c>
      <c r="H39" s="166"/>
      <c r="I39" s="41">
        <f>I72</f>
        <v>0</v>
      </c>
      <c r="J39" s="41">
        <f>J72</f>
        <v>5</v>
      </c>
      <c r="K39" s="167">
        <f>K72</f>
        <v>53</v>
      </c>
      <c r="L39" s="168"/>
      <c r="M39" s="156" t="s">
        <v>34</v>
      </c>
      <c r="N39" s="157"/>
      <c r="O39" s="157"/>
      <c r="P39" s="164">
        <f t="shared" si="2"/>
        <v>3</v>
      </c>
      <c r="Q39" s="165"/>
      <c r="R39" s="166" t="s">
        <v>24</v>
      </c>
      <c r="S39" s="166"/>
      <c r="T39" s="41">
        <f t="shared" si="3"/>
        <v>0</v>
      </c>
      <c r="U39" s="41">
        <f t="shared" si="3"/>
        <v>2</v>
      </c>
      <c r="V39" s="167">
        <f t="shared" si="3"/>
        <v>20</v>
      </c>
      <c r="W39" s="168"/>
      <c r="X39" s="156" t="s">
        <v>35</v>
      </c>
      <c r="Y39" s="157"/>
      <c r="Z39" s="157"/>
      <c r="AA39" s="164">
        <f>E86</f>
        <v>1</v>
      </c>
      <c r="AB39" s="164"/>
      <c r="AC39" s="166" t="s">
        <v>24</v>
      </c>
      <c r="AD39" s="166"/>
      <c r="AE39" s="41">
        <f t="shared" si="4"/>
        <v>0</v>
      </c>
      <c r="AF39" s="41">
        <f t="shared" si="4"/>
        <v>0</v>
      </c>
      <c r="AG39" s="169">
        <f t="shared" si="4"/>
        <v>1</v>
      </c>
      <c r="AH39" s="170"/>
      <c r="AI39" s="73"/>
      <c r="AJ39" s="72"/>
      <c r="AK39" s="72"/>
    </row>
    <row r="40" spans="1:50" ht="15" customHeight="1" x14ac:dyDescent="0.15">
      <c r="A40" s="20"/>
      <c r="B40" s="156" t="s">
        <v>36</v>
      </c>
      <c r="C40" s="157"/>
      <c r="D40" s="157"/>
      <c r="E40" s="164">
        <f t="shared" si="0"/>
        <v>10</v>
      </c>
      <c r="F40" s="165"/>
      <c r="G40" s="166" t="s">
        <v>24</v>
      </c>
      <c r="H40" s="166"/>
      <c r="I40" s="41">
        <f t="shared" ref="I40:K42" si="5">I73</f>
        <v>0</v>
      </c>
      <c r="J40" s="41">
        <f t="shared" si="5"/>
        <v>9</v>
      </c>
      <c r="K40" s="167">
        <f t="shared" si="5"/>
        <v>97</v>
      </c>
      <c r="L40" s="168"/>
      <c r="M40" s="156" t="s">
        <v>37</v>
      </c>
      <c r="N40" s="157"/>
      <c r="O40" s="157"/>
      <c r="P40" s="164">
        <f t="shared" si="2"/>
        <v>4</v>
      </c>
      <c r="Q40" s="165"/>
      <c r="R40" s="166" t="s">
        <v>24</v>
      </c>
      <c r="S40" s="166"/>
      <c r="T40" s="41">
        <f t="shared" si="3"/>
        <v>0</v>
      </c>
      <c r="U40" s="41">
        <f t="shared" si="3"/>
        <v>3</v>
      </c>
      <c r="V40" s="167">
        <f t="shared" si="3"/>
        <v>31</v>
      </c>
      <c r="W40" s="168"/>
      <c r="X40" s="156" t="s">
        <v>38</v>
      </c>
      <c r="Y40" s="157"/>
      <c r="Z40" s="157"/>
      <c r="AA40" s="164">
        <f>E87</f>
        <v>1</v>
      </c>
      <c r="AB40" s="164"/>
      <c r="AC40" s="166" t="s">
        <v>24</v>
      </c>
      <c r="AD40" s="166"/>
      <c r="AE40" s="41">
        <f t="shared" si="4"/>
        <v>0</v>
      </c>
      <c r="AF40" s="41">
        <f t="shared" si="4"/>
        <v>0</v>
      </c>
      <c r="AG40" s="169">
        <f t="shared" si="4"/>
        <v>7</v>
      </c>
      <c r="AH40" s="170"/>
      <c r="AI40" s="73"/>
      <c r="AJ40" s="72"/>
      <c r="AK40" s="72"/>
    </row>
    <row r="41" spans="1:50" ht="15" customHeight="1" x14ac:dyDescent="0.15">
      <c r="A41" s="20"/>
      <c r="B41" s="156" t="s">
        <v>39</v>
      </c>
      <c r="C41" s="157"/>
      <c r="D41" s="157"/>
      <c r="E41" s="164">
        <f t="shared" si="0"/>
        <v>7</v>
      </c>
      <c r="F41" s="165"/>
      <c r="G41" s="166" t="s">
        <v>24</v>
      </c>
      <c r="H41" s="166"/>
      <c r="I41" s="41">
        <f t="shared" si="5"/>
        <v>0</v>
      </c>
      <c r="J41" s="41">
        <f t="shared" si="5"/>
        <v>6</v>
      </c>
      <c r="K41" s="167">
        <f t="shared" si="5"/>
        <v>61</v>
      </c>
      <c r="L41" s="168"/>
      <c r="M41" s="156" t="s">
        <v>40</v>
      </c>
      <c r="N41" s="157"/>
      <c r="O41" s="157"/>
      <c r="P41" s="164">
        <f t="shared" si="2"/>
        <v>3</v>
      </c>
      <c r="Q41" s="165"/>
      <c r="R41" s="166" t="s">
        <v>24</v>
      </c>
      <c r="S41" s="166"/>
      <c r="T41" s="41">
        <f t="shared" si="3"/>
        <v>0</v>
      </c>
      <c r="U41" s="41">
        <f t="shared" si="3"/>
        <v>2</v>
      </c>
      <c r="V41" s="167">
        <f t="shared" si="3"/>
        <v>25</v>
      </c>
      <c r="W41" s="168"/>
      <c r="X41" s="178" t="s">
        <v>41</v>
      </c>
      <c r="Y41" s="179"/>
      <c r="Z41" s="179"/>
      <c r="AA41" s="180"/>
      <c r="AB41" s="180"/>
      <c r="AC41" s="171"/>
      <c r="AD41" s="171"/>
      <c r="AE41" s="63"/>
      <c r="AF41" s="63"/>
      <c r="AG41" s="169">
        <f>K88</f>
        <v>13</v>
      </c>
      <c r="AH41" s="170"/>
      <c r="AI41" s="73"/>
      <c r="AJ41" s="72"/>
      <c r="AK41" s="72"/>
    </row>
    <row r="42" spans="1:50" ht="15" customHeight="1" thickBot="1" x14ac:dyDescent="0.2">
      <c r="A42" s="20"/>
      <c r="B42" s="175" t="s">
        <v>42</v>
      </c>
      <c r="C42" s="176"/>
      <c r="D42" s="176"/>
      <c r="E42" s="177">
        <f t="shared" si="0"/>
        <v>6</v>
      </c>
      <c r="F42" s="236"/>
      <c r="G42" s="172" t="s">
        <v>24</v>
      </c>
      <c r="H42" s="172"/>
      <c r="I42" s="42">
        <f t="shared" si="5"/>
        <v>0</v>
      </c>
      <c r="J42" s="42">
        <f t="shared" si="5"/>
        <v>5</v>
      </c>
      <c r="K42" s="173">
        <f t="shared" si="5"/>
        <v>57</v>
      </c>
      <c r="L42" s="174"/>
      <c r="M42" s="175" t="s">
        <v>43</v>
      </c>
      <c r="N42" s="176"/>
      <c r="O42" s="176"/>
      <c r="P42" s="177">
        <f t="shared" si="2"/>
        <v>2</v>
      </c>
      <c r="Q42" s="177"/>
      <c r="R42" s="172" t="s">
        <v>24</v>
      </c>
      <c r="S42" s="172"/>
      <c r="T42" s="42">
        <f t="shared" si="3"/>
        <v>0</v>
      </c>
      <c r="U42" s="42">
        <f t="shared" si="3"/>
        <v>1</v>
      </c>
      <c r="V42" s="173">
        <f t="shared" si="3"/>
        <v>18</v>
      </c>
      <c r="W42" s="174"/>
      <c r="X42" s="175" t="s">
        <v>44</v>
      </c>
      <c r="Y42" s="176"/>
      <c r="Z42" s="176"/>
      <c r="AA42" s="177">
        <f>SUM(E36:F42)+SUM(P36:Q42)+SUM(AA36:AB40)</f>
        <v>86</v>
      </c>
      <c r="AB42" s="177"/>
      <c r="AC42" s="172" t="s">
        <v>24</v>
      </c>
      <c r="AD42" s="172"/>
      <c r="AE42" s="42">
        <f>I89</f>
        <v>1</v>
      </c>
      <c r="AF42" s="42">
        <f>J89</f>
        <v>67</v>
      </c>
      <c r="AG42" s="234">
        <f>K89</f>
        <v>769</v>
      </c>
      <c r="AH42" s="235"/>
      <c r="AI42" s="73"/>
      <c r="AJ42" s="72"/>
      <c r="AK42" s="72">
        <f>96-AA42</f>
        <v>10</v>
      </c>
    </row>
    <row r="43" spans="1:50" ht="8.25" customHeight="1" x14ac:dyDescent="0.15">
      <c r="A43" s="20"/>
      <c r="B43" s="21"/>
      <c r="C43" s="21"/>
      <c r="D43" s="21"/>
      <c r="E43" s="232">
        <f>SUM(E36:F42)</f>
        <v>52</v>
      </c>
      <c r="F43" s="232"/>
      <c r="G43" s="22"/>
      <c r="H43" s="22"/>
      <c r="I43" s="22">
        <f>SUM(I36:I42)</f>
        <v>1</v>
      </c>
      <c r="J43" s="22">
        <f>SUM(J36:J42)</f>
        <v>44</v>
      </c>
      <c r="K43" s="232">
        <f>SUM(K36:L42)</f>
        <v>485</v>
      </c>
      <c r="L43" s="232"/>
      <c r="M43" s="22"/>
      <c r="N43" s="22"/>
      <c r="O43" s="22"/>
      <c r="P43" s="232">
        <f>SUM(P38:Q42)</f>
        <v>15</v>
      </c>
      <c r="Q43" s="232"/>
      <c r="R43" s="22"/>
      <c r="S43" s="22"/>
      <c r="T43" s="22">
        <f>SUM(T38:T42)</f>
        <v>0</v>
      </c>
      <c r="U43" s="22">
        <f>SUM(U38:U42)</f>
        <v>10</v>
      </c>
      <c r="V43" s="232">
        <f>SUM(V38:W42)</f>
        <v>116</v>
      </c>
      <c r="W43" s="232"/>
      <c r="X43" s="58"/>
      <c r="Y43" s="22"/>
      <c r="Z43" s="22"/>
      <c r="AA43" s="64">
        <f>SUM(AA35:AB42)</f>
        <v>91</v>
      </c>
      <c r="AB43" s="64"/>
      <c r="AC43" s="22"/>
      <c r="AD43" s="22"/>
      <c r="AE43" s="65">
        <f>SUM(AE39:AE40)</f>
        <v>0</v>
      </c>
      <c r="AF43" s="65">
        <f>SUM(AF39:AF40)</f>
        <v>0</v>
      </c>
      <c r="AG43" s="232">
        <f>SUM(AG39:AH40)</f>
        <v>8</v>
      </c>
      <c r="AH43" s="232"/>
      <c r="AI43" s="73"/>
      <c r="AJ43" s="72"/>
      <c r="AK43" s="72"/>
    </row>
    <row r="44" spans="1:50" ht="13.5" customHeight="1" x14ac:dyDescent="0.15">
      <c r="A44" s="23"/>
      <c r="B44" s="24"/>
      <c r="C44" s="25" t="s">
        <v>45</v>
      </c>
      <c r="D44" s="26"/>
      <c r="E44" s="26"/>
      <c r="F44" s="26"/>
      <c r="G44" s="26"/>
      <c r="H44" s="26"/>
      <c r="I44" s="26"/>
      <c r="J44" s="26"/>
      <c r="K44" s="24"/>
      <c r="L44" s="24"/>
      <c r="M44" s="24"/>
      <c r="N44" s="43"/>
      <c r="O44" s="24"/>
      <c r="P44" s="24"/>
      <c r="Q44" s="24"/>
      <c r="R44" s="24"/>
      <c r="S44" s="24"/>
      <c r="T44" s="24"/>
      <c r="U44" s="43"/>
      <c r="V44" s="43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74"/>
      <c r="AJ44" s="75"/>
      <c r="AK44" s="75"/>
    </row>
    <row r="45" spans="1:50" ht="3.75" customHeight="1" x14ac:dyDescent="0.1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74"/>
      <c r="AJ45" s="75"/>
      <c r="AK45" s="75"/>
    </row>
    <row r="46" spans="1:50" ht="11.25" customHeight="1" x14ac:dyDescent="0.15">
      <c r="A46" s="23"/>
      <c r="B46" s="27"/>
      <c r="C46" s="24"/>
      <c r="D46" s="113" t="s">
        <v>46</v>
      </c>
      <c r="E46" s="113" t="s">
        <v>47</v>
      </c>
      <c r="F46" s="113"/>
      <c r="G46" s="113"/>
      <c r="H46" s="114"/>
      <c r="I46" s="233" t="s">
        <v>48</v>
      </c>
      <c r="J46" s="233"/>
      <c r="K46" s="233"/>
      <c r="L46" s="115">
        <v>1</v>
      </c>
      <c r="M46" s="115" t="s">
        <v>24</v>
      </c>
      <c r="N46" s="114"/>
      <c r="O46" s="116"/>
      <c r="P46" s="117" t="s">
        <v>49</v>
      </c>
      <c r="Q46" s="116" t="s">
        <v>50</v>
      </c>
      <c r="R46" s="116"/>
      <c r="S46" s="116"/>
      <c r="T46" s="115"/>
      <c r="U46" s="115"/>
      <c r="V46" s="114"/>
      <c r="W46" s="115"/>
      <c r="X46" s="115"/>
      <c r="Y46" s="115"/>
      <c r="Z46" s="115"/>
      <c r="AA46" s="115"/>
      <c r="AB46" s="115"/>
      <c r="AC46" s="44"/>
      <c r="AD46" s="45"/>
      <c r="AE46" s="45"/>
      <c r="AF46" s="45"/>
      <c r="AG46" s="27"/>
      <c r="AH46" s="27"/>
      <c r="AI46" s="76"/>
      <c r="AJ46" s="45"/>
      <c r="AK46" s="45"/>
      <c r="AL46" s="45"/>
      <c r="AM46" s="45"/>
      <c r="AN46" s="45"/>
      <c r="AO46" s="45"/>
      <c r="AP46" s="29"/>
      <c r="AQ46" s="29"/>
      <c r="AR46" s="45"/>
      <c r="AS46" s="75"/>
      <c r="AT46" s="75"/>
      <c r="AU46" s="75"/>
      <c r="AV46" s="24"/>
      <c r="AW46" s="24"/>
      <c r="AX46" s="24"/>
    </row>
    <row r="47" spans="1:50" ht="3" customHeight="1" x14ac:dyDescent="0.15">
      <c r="A47" s="23"/>
      <c r="B47" s="27"/>
      <c r="C47" s="24"/>
      <c r="D47" s="113"/>
      <c r="E47" s="113"/>
      <c r="F47" s="113"/>
      <c r="G47" s="113"/>
      <c r="H47" s="114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45"/>
      <c r="AD47" s="45"/>
      <c r="AE47" s="45"/>
      <c r="AF47" s="45"/>
      <c r="AG47" s="27"/>
      <c r="AH47" s="27"/>
      <c r="AI47" s="76"/>
      <c r="AJ47" s="45"/>
      <c r="AK47" s="45"/>
      <c r="AL47" s="45"/>
      <c r="AM47" s="45"/>
      <c r="AN47" s="45"/>
      <c r="AO47" s="45"/>
      <c r="AP47" s="45"/>
      <c r="AQ47" s="45"/>
      <c r="AR47" s="45"/>
      <c r="AS47" s="75"/>
      <c r="AT47" s="75"/>
      <c r="AU47" s="75"/>
      <c r="AV47" s="24"/>
      <c r="AW47" s="24"/>
      <c r="AX47" s="24"/>
    </row>
    <row r="48" spans="1:50" ht="11.25" customHeight="1" x14ac:dyDescent="0.15">
      <c r="A48" s="23"/>
      <c r="B48" s="27"/>
      <c r="C48" s="24"/>
      <c r="D48" s="113" t="s">
        <v>46</v>
      </c>
      <c r="E48" s="113" t="s">
        <v>18</v>
      </c>
      <c r="F48" s="113"/>
      <c r="G48" s="113"/>
      <c r="H48" s="114"/>
      <c r="I48" s="116" t="s">
        <v>51</v>
      </c>
      <c r="J48" s="115" t="s">
        <v>20</v>
      </c>
      <c r="K48" s="115"/>
      <c r="L48" s="115" t="s">
        <v>52</v>
      </c>
      <c r="M48" s="115"/>
      <c r="N48" s="115"/>
      <c r="O48" s="115"/>
      <c r="P48" s="115"/>
      <c r="Q48" s="115"/>
      <c r="R48" s="114"/>
      <c r="S48" s="116"/>
      <c r="T48" s="118" t="s">
        <v>53</v>
      </c>
      <c r="U48" s="119">
        <v>1</v>
      </c>
      <c r="V48" s="115" t="s">
        <v>24</v>
      </c>
      <c r="W48" s="115"/>
      <c r="X48" s="115"/>
      <c r="Y48" s="115"/>
      <c r="Z48" s="115"/>
      <c r="AA48" s="115"/>
      <c r="AB48" s="115"/>
      <c r="AC48" s="45"/>
      <c r="AD48" s="45"/>
      <c r="AE48" s="45"/>
      <c r="AF48" s="45"/>
      <c r="AG48" s="27"/>
      <c r="AH48" s="27"/>
      <c r="AI48" s="76"/>
      <c r="AJ48" s="45"/>
      <c r="AK48" s="45"/>
      <c r="AL48" s="45"/>
      <c r="AM48" s="45"/>
      <c r="AN48" s="45"/>
      <c r="AO48" s="45"/>
      <c r="AP48" s="29"/>
      <c r="AQ48" s="29"/>
      <c r="AR48" s="45"/>
      <c r="AS48" s="75"/>
      <c r="AT48" s="75"/>
      <c r="AU48" s="75"/>
      <c r="AV48" s="24"/>
      <c r="AW48" s="24"/>
      <c r="AX48" s="24"/>
    </row>
    <row r="49" spans="1:50" ht="3" customHeight="1" x14ac:dyDescent="0.15">
      <c r="A49" s="23"/>
      <c r="B49" s="27"/>
      <c r="C49" s="24"/>
      <c r="D49" s="113"/>
      <c r="E49" s="113"/>
      <c r="F49" s="113"/>
      <c r="G49" s="113"/>
      <c r="H49" s="114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45"/>
      <c r="AD49" s="45"/>
      <c r="AE49" s="45"/>
      <c r="AF49" s="45"/>
      <c r="AG49" s="27"/>
      <c r="AH49" s="27"/>
      <c r="AI49" s="76"/>
      <c r="AJ49" s="45"/>
      <c r="AK49" s="45"/>
      <c r="AL49" s="45"/>
      <c r="AM49" s="45"/>
      <c r="AN49" s="45"/>
      <c r="AO49" s="45"/>
      <c r="AP49" s="45"/>
      <c r="AQ49" s="45"/>
      <c r="AR49" s="45"/>
      <c r="AS49" s="75"/>
      <c r="AT49" s="75"/>
      <c r="AU49" s="75"/>
      <c r="AV49" s="24"/>
      <c r="AW49" s="24"/>
      <c r="AX49" s="24"/>
    </row>
    <row r="50" spans="1:50" ht="11.25" customHeight="1" x14ac:dyDescent="0.15">
      <c r="A50" s="23"/>
      <c r="B50" s="27"/>
      <c r="C50" s="24"/>
      <c r="D50" s="113"/>
      <c r="E50" s="113"/>
      <c r="F50" s="113"/>
      <c r="G50" s="113"/>
      <c r="H50" s="114"/>
      <c r="I50" s="116" t="s">
        <v>54</v>
      </c>
      <c r="J50" s="115" t="s">
        <v>21</v>
      </c>
      <c r="K50" s="115"/>
      <c r="L50" s="115" t="s">
        <v>55</v>
      </c>
      <c r="M50" s="115"/>
      <c r="N50" s="115"/>
      <c r="O50" s="115"/>
      <c r="P50" s="115"/>
      <c r="Q50" s="115"/>
      <c r="R50" s="115"/>
      <c r="S50" s="115"/>
      <c r="T50" s="115"/>
      <c r="U50" s="118" t="s">
        <v>53</v>
      </c>
      <c r="V50" s="119">
        <f>N52</f>
        <v>1</v>
      </c>
      <c r="W50" s="119" t="s">
        <v>56</v>
      </c>
      <c r="X50" s="119">
        <f>W56</f>
        <v>10</v>
      </c>
      <c r="Y50" s="115" t="s">
        <v>24</v>
      </c>
      <c r="Z50" s="115"/>
      <c r="AA50" s="115"/>
      <c r="AB50" s="115"/>
      <c r="AC50" s="45"/>
      <c r="AD50" s="45"/>
      <c r="AE50" s="45"/>
      <c r="AF50" s="45"/>
      <c r="AG50" s="27"/>
      <c r="AH50" s="27"/>
      <c r="AI50" s="76"/>
      <c r="AJ50" s="45"/>
      <c r="AK50" s="45"/>
      <c r="AL50" s="45"/>
      <c r="AM50" s="45"/>
      <c r="AN50" s="45"/>
      <c r="AO50" s="45"/>
      <c r="AP50" s="29"/>
      <c r="AQ50" s="29"/>
      <c r="AR50" s="45"/>
      <c r="AS50" s="75"/>
      <c r="AT50" s="75"/>
      <c r="AU50" s="75"/>
      <c r="AV50" s="24"/>
      <c r="AW50" s="24"/>
      <c r="AX50" s="24"/>
    </row>
    <row r="51" spans="1:50" ht="2.25" customHeight="1" x14ac:dyDescent="0.15">
      <c r="A51" s="23"/>
      <c r="B51" s="29"/>
      <c r="C51" s="24"/>
      <c r="D51" s="113"/>
      <c r="E51" s="113"/>
      <c r="F51" s="113"/>
      <c r="G51" s="113"/>
      <c r="H51" s="114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20"/>
      <c r="AC51" s="66"/>
      <c r="AD51" s="66"/>
      <c r="AE51" s="66"/>
      <c r="AF51" s="66"/>
      <c r="AG51" s="29"/>
      <c r="AH51" s="29"/>
      <c r="AI51" s="77"/>
      <c r="AJ51" s="29"/>
      <c r="AK51" s="29"/>
      <c r="AL51" s="29"/>
      <c r="AM51" s="29"/>
      <c r="AN51" s="29"/>
      <c r="AO51" s="29"/>
      <c r="AP51" s="29"/>
      <c r="AQ51" s="29"/>
      <c r="AR51" s="29"/>
      <c r="AS51" s="75"/>
      <c r="AT51" s="75"/>
      <c r="AU51" s="75"/>
      <c r="AV51" s="24"/>
      <c r="AW51" s="24"/>
      <c r="AX51" s="24"/>
    </row>
    <row r="52" spans="1:50" ht="9.75" customHeight="1" x14ac:dyDescent="0.15">
      <c r="A52" s="23"/>
      <c r="B52" s="30"/>
      <c r="C52" s="24"/>
      <c r="D52" s="113"/>
      <c r="E52" s="113"/>
      <c r="F52" s="113"/>
      <c r="G52" s="113"/>
      <c r="H52" s="114"/>
      <c r="I52" s="116"/>
      <c r="J52" s="115">
        <v>10</v>
      </c>
      <c r="K52" s="115" t="s">
        <v>57</v>
      </c>
      <c r="L52" s="115"/>
      <c r="M52" s="121" t="s">
        <v>53</v>
      </c>
      <c r="N52" s="119">
        <v>1</v>
      </c>
      <c r="O52" s="115" t="s">
        <v>24</v>
      </c>
      <c r="P52" s="114"/>
      <c r="Q52" s="115"/>
      <c r="R52" s="115"/>
      <c r="S52" s="115">
        <v>60</v>
      </c>
      <c r="T52" s="115" t="s">
        <v>57</v>
      </c>
      <c r="U52" s="115"/>
      <c r="V52" s="121" t="s">
        <v>53</v>
      </c>
      <c r="W52" s="119">
        <v>6</v>
      </c>
      <c r="X52" s="115" t="s">
        <v>24</v>
      </c>
      <c r="Y52" s="115"/>
      <c r="Z52" s="127">
        <v>110</v>
      </c>
      <c r="AA52" s="127"/>
      <c r="AB52" s="115" t="s">
        <v>57</v>
      </c>
      <c r="AC52" s="44"/>
      <c r="AD52" s="100" t="s">
        <v>53</v>
      </c>
      <c r="AE52" s="47">
        <v>11</v>
      </c>
      <c r="AF52" s="48" t="s">
        <v>24</v>
      </c>
      <c r="AG52" s="44"/>
      <c r="AH52" s="44"/>
      <c r="AI52" s="78"/>
      <c r="AJ52" s="30"/>
      <c r="AK52" s="30"/>
      <c r="AL52" s="30"/>
      <c r="AM52" s="30"/>
      <c r="AN52" s="30"/>
      <c r="AO52" s="30"/>
      <c r="AP52" s="30"/>
      <c r="AQ52" s="30"/>
      <c r="AR52" s="30"/>
      <c r="AS52" s="75"/>
      <c r="AT52" s="75"/>
      <c r="AU52" s="75"/>
      <c r="AV52" s="24"/>
      <c r="AW52" s="24"/>
      <c r="AX52" s="24"/>
    </row>
    <row r="53" spans="1:50" ht="9.75" customHeight="1" x14ac:dyDescent="0.15">
      <c r="A53" s="23"/>
      <c r="B53" s="30"/>
      <c r="C53" s="24"/>
      <c r="D53" s="113"/>
      <c r="E53" s="113"/>
      <c r="F53" s="113"/>
      <c r="G53" s="113"/>
      <c r="H53" s="114"/>
      <c r="I53" s="116"/>
      <c r="J53" s="115">
        <v>20</v>
      </c>
      <c r="K53" s="115" t="s">
        <v>57</v>
      </c>
      <c r="L53" s="115"/>
      <c r="M53" s="121" t="s">
        <v>53</v>
      </c>
      <c r="N53" s="119">
        <v>2</v>
      </c>
      <c r="O53" s="115" t="s">
        <v>24</v>
      </c>
      <c r="P53" s="114"/>
      <c r="Q53" s="115"/>
      <c r="R53" s="115"/>
      <c r="S53" s="115">
        <v>70</v>
      </c>
      <c r="T53" s="115" t="s">
        <v>57</v>
      </c>
      <c r="U53" s="115"/>
      <c r="V53" s="121" t="s">
        <v>53</v>
      </c>
      <c r="W53" s="119">
        <v>7</v>
      </c>
      <c r="X53" s="115" t="s">
        <v>24</v>
      </c>
      <c r="Y53" s="114"/>
      <c r="Z53" s="127">
        <v>120</v>
      </c>
      <c r="AA53" s="127"/>
      <c r="AB53" s="115" t="s">
        <v>57</v>
      </c>
      <c r="AC53" s="44"/>
      <c r="AD53" s="100" t="s">
        <v>53</v>
      </c>
      <c r="AE53" s="47">
        <v>12</v>
      </c>
      <c r="AF53" s="48" t="s">
        <v>24</v>
      </c>
      <c r="AG53" s="28"/>
      <c r="AH53" s="44"/>
      <c r="AI53" s="78"/>
      <c r="AJ53" s="30"/>
      <c r="AK53" s="30"/>
      <c r="AR53" s="44"/>
      <c r="AS53" s="75"/>
      <c r="AT53" s="75"/>
      <c r="AU53" s="75"/>
      <c r="AV53" s="24"/>
      <c r="AW53" s="24"/>
      <c r="AX53" s="24"/>
    </row>
    <row r="54" spans="1:50" ht="9.75" customHeight="1" x14ac:dyDescent="0.15">
      <c r="A54" s="23"/>
      <c r="B54" s="30"/>
      <c r="C54" s="24"/>
      <c r="D54" s="113"/>
      <c r="E54" s="113"/>
      <c r="F54" s="113"/>
      <c r="G54" s="113"/>
      <c r="H54" s="114"/>
      <c r="I54" s="116"/>
      <c r="J54" s="115">
        <v>30</v>
      </c>
      <c r="K54" s="115" t="s">
        <v>57</v>
      </c>
      <c r="L54" s="115"/>
      <c r="M54" s="121" t="s">
        <v>53</v>
      </c>
      <c r="N54" s="119">
        <v>3</v>
      </c>
      <c r="O54" s="115" t="s">
        <v>24</v>
      </c>
      <c r="P54" s="114"/>
      <c r="Q54" s="114"/>
      <c r="R54" s="115"/>
      <c r="S54" s="115">
        <v>80</v>
      </c>
      <c r="T54" s="115" t="s">
        <v>57</v>
      </c>
      <c r="U54" s="115"/>
      <c r="V54" s="121" t="s">
        <v>53</v>
      </c>
      <c r="W54" s="119">
        <v>8</v>
      </c>
      <c r="X54" s="115" t="s">
        <v>24</v>
      </c>
      <c r="Y54" s="115"/>
      <c r="Z54" s="127">
        <v>130</v>
      </c>
      <c r="AA54" s="127"/>
      <c r="AB54" s="115" t="s">
        <v>57</v>
      </c>
      <c r="AC54" s="44"/>
      <c r="AD54" s="100" t="s">
        <v>53</v>
      </c>
      <c r="AE54" s="47">
        <v>13</v>
      </c>
      <c r="AF54" s="48" t="s">
        <v>24</v>
      </c>
      <c r="AG54" s="44"/>
      <c r="AH54" s="44"/>
      <c r="AI54" s="78"/>
      <c r="AJ54" s="30"/>
      <c r="AK54" s="30"/>
      <c r="AR54" s="44"/>
      <c r="AS54" s="75"/>
      <c r="AT54" s="75"/>
      <c r="AU54" s="75"/>
      <c r="AV54" s="24"/>
      <c r="AW54" s="24"/>
      <c r="AX54" s="24"/>
    </row>
    <row r="55" spans="1:50" ht="9.75" customHeight="1" x14ac:dyDescent="0.15">
      <c r="A55" s="23"/>
      <c r="B55" s="30"/>
      <c r="C55" s="24"/>
      <c r="D55" s="113"/>
      <c r="E55" s="113"/>
      <c r="F55" s="113"/>
      <c r="G55" s="113"/>
      <c r="H55" s="114"/>
      <c r="I55" s="116"/>
      <c r="J55" s="115">
        <v>40</v>
      </c>
      <c r="K55" s="115" t="s">
        <v>57</v>
      </c>
      <c r="L55" s="115"/>
      <c r="M55" s="121" t="s">
        <v>53</v>
      </c>
      <c r="N55" s="119">
        <v>4</v>
      </c>
      <c r="O55" s="115" t="s">
        <v>24</v>
      </c>
      <c r="P55" s="114"/>
      <c r="Q55" s="115"/>
      <c r="R55" s="115"/>
      <c r="S55" s="115">
        <v>90</v>
      </c>
      <c r="T55" s="115" t="s">
        <v>57</v>
      </c>
      <c r="U55" s="115"/>
      <c r="V55" s="121" t="s">
        <v>53</v>
      </c>
      <c r="W55" s="119">
        <v>9</v>
      </c>
      <c r="X55" s="115" t="s">
        <v>24</v>
      </c>
      <c r="Y55" s="115"/>
      <c r="Z55" s="114"/>
      <c r="AA55" s="114"/>
      <c r="AB55" s="114"/>
      <c r="AC55" s="28"/>
      <c r="AD55" s="28"/>
      <c r="AE55" s="28"/>
      <c r="AF55" s="28"/>
      <c r="AG55" s="28"/>
      <c r="AH55" s="44"/>
      <c r="AI55" s="78"/>
      <c r="AJ55" s="30"/>
      <c r="AK55" s="30"/>
      <c r="AL55" s="30"/>
      <c r="AM55" s="30"/>
      <c r="AN55" s="30"/>
      <c r="AO55" s="30"/>
      <c r="AP55" s="30"/>
      <c r="AQ55" s="30"/>
      <c r="AR55" s="30"/>
      <c r="AS55" s="75"/>
      <c r="AT55" s="75"/>
      <c r="AU55" s="75"/>
      <c r="AV55" s="24"/>
      <c r="AW55" s="24"/>
      <c r="AX55" s="24"/>
    </row>
    <row r="56" spans="1:50" ht="9.75" customHeight="1" x14ac:dyDescent="0.15">
      <c r="A56" s="23"/>
      <c r="B56" s="30"/>
      <c r="C56" s="24"/>
      <c r="D56" s="113"/>
      <c r="E56" s="113"/>
      <c r="F56" s="113"/>
      <c r="G56" s="113"/>
      <c r="H56" s="114"/>
      <c r="I56" s="116"/>
      <c r="J56" s="115">
        <v>50</v>
      </c>
      <c r="K56" s="115" t="s">
        <v>57</v>
      </c>
      <c r="L56" s="115"/>
      <c r="M56" s="121" t="s">
        <v>53</v>
      </c>
      <c r="N56" s="119">
        <v>5</v>
      </c>
      <c r="O56" s="115" t="s">
        <v>24</v>
      </c>
      <c r="P56" s="114"/>
      <c r="Q56" s="115"/>
      <c r="R56" s="127">
        <v>100</v>
      </c>
      <c r="S56" s="127"/>
      <c r="T56" s="115" t="s">
        <v>57</v>
      </c>
      <c r="U56" s="115"/>
      <c r="V56" s="121" t="s">
        <v>53</v>
      </c>
      <c r="W56" s="119">
        <v>10</v>
      </c>
      <c r="X56" s="115" t="s">
        <v>24</v>
      </c>
      <c r="Y56" s="115"/>
      <c r="Z56" s="115"/>
      <c r="AA56" s="115"/>
      <c r="AB56" s="115"/>
      <c r="AC56" s="44"/>
      <c r="AD56" s="100"/>
      <c r="AE56" s="47"/>
      <c r="AF56" s="48"/>
      <c r="AG56" s="44"/>
      <c r="AH56" s="44"/>
      <c r="AI56" s="78"/>
      <c r="AJ56" s="30"/>
      <c r="AK56" s="30"/>
      <c r="AL56" s="30"/>
      <c r="AM56" s="30"/>
      <c r="AN56" s="30"/>
      <c r="AO56" s="30"/>
      <c r="AP56" s="30"/>
      <c r="AQ56" s="30"/>
      <c r="AR56" s="30"/>
      <c r="AS56" s="75"/>
      <c r="AT56" s="75"/>
      <c r="AU56" s="75"/>
      <c r="AV56" s="24"/>
      <c r="AW56" s="24"/>
      <c r="AX56" s="24"/>
    </row>
    <row r="57" spans="1:50" ht="3" customHeight="1" x14ac:dyDescent="0.15">
      <c r="A57" s="23"/>
      <c r="B57" s="29"/>
      <c r="C57" s="24"/>
      <c r="D57" s="24"/>
      <c r="E57" s="24"/>
      <c r="F57" s="24"/>
      <c r="G57" s="24"/>
      <c r="H57" s="28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66"/>
      <c r="AC57" s="66"/>
      <c r="AD57" s="66"/>
      <c r="AE57" s="66"/>
      <c r="AF57" s="66"/>
      <c r="AG57" s="29"/>
      <c r="AH57" s="29"/>
      <c r="AI57" s="77"/>
      <c r="AJ57" s="29"/>
      <c r="AK57" s="29"/>
      <c r="AL57" s="29"/>
      <c r="AM57" s="29"/>
      <c r="AN57" s="29"/>
      <c r="AO57" s="29"/>
      <c r="AP57" s="29"/>
      <c r="AQ57" s="29"/>
      <c r="AR57" s="29"/>
      <c r="AS57" s="75"/>
      <c r="AT57" s="75"/>
      <c r="AU57" s="75"/>
      <c r="AV57" s="24"/>
      <c r="AW57" s="24"/>
      <c r="AX57" s="24"/>
    </row>
    <row r="58" spans="1:50" ht="11.25" customHeight="1" x14ac:dyDescent="0.15">
      <c r="A58" s="23"/>
      <c r="B58" s="27"/>
      <c r="C58" s="24"/>
      <c r="D58" s="24"/>
      <c r="E58" s="24"/>
      <c r="F58" s="24"/>
      <c r="G58" s="24"/>
      <c r="H58" s="28"/>
      <c r="I58" s="46" t="s">
        <v>58</v>
      </c>
      <c r="J58" s="43" t="s">
        <v>59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98" t="s">
        <v>53</v>
      </c>
      <c r="W58" s="59">
        <v>1</v>
      </c>
      <c r="X58" s="44" t="s">
        <v>24</v>
      </c>
      <c r="Y58" s="43"/>
      <c r="Z58" s="28"/>
      <c r="AA58" s="28"/>
      <c r="AB58" s="43"/>
      <c r="AC58" s="46"/>
      <c r="AD58" s="46"/>
      <c r="AE58" s="46"/>
      <c r="AF58" s="46"/>
      <c r="AG58" s="27"/>
      <c r="AH58" s="27"/>
      <c r="AI58" s="76"/>
      <c r="AJ58" s="45"/>
      <c r="AK58" s="45"/>
      <c r="AL58" s="45"/>
      <c r="AM58" s="45"/>
      <c r="AN58" s="45"/>
      <c r="AO58" s="45"/>
      <c r="AP58" s="45"/>
      <c r="AQ58" s="45"/>
      <c r="AR58" s="29"/>
      <c r="AS58" s="75"/>
      <c r="AT58" s="75"/>
      <c r="AU58" s="75"/>
      <c r="AV58" s="24"/>
      <c r="AW58" s="24"/>
      <c r="AX58" s="24"/>
    </row>
    <row r="59" spans="1:50" ht="11.25" customHeight="1" x14ac:dyDescent="0.15">
      <c r="A59" s="23"/>
      <c r="B59" s="27"/>
      <c r="C59" s="24"/>
      <c r="D59" s="24"/>
      <c r="E59" s="24"/>
      <c r="F59" s="24"/>
      <c r="G59" s="24"/>
      <c r="H59" s="28"/>
      <c r="I59" s="46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98"/>
      <c r="W59" s="59"/>
      <c r="X59" s="44"/>
      <c r="Y59" s="43"/>
      <c r="Z59" s="28"/>
      <c r="AA59" s="28"/>
      <c r="AB59" s="43"/>
      <c r="AC59" s="46"/>
      <c r="AD59" s="46"/>
      <c r="AE59" s="46"/>
      <c r="AF59" s="46"/>
      <c r="AG59" s="27"/>
      <c r="AH59" s="27"/>
      <c r="AI59" s="76"/>
      <c r="AJ59" s="45"/>
      <c r="AK59" s="45"/>
      <c r="AL59" s="45"/>
      <c r="AM59" s="45"/>
      <c r="AN59" s="45"/>
      <c r="AO59" s="45"/>
      <c r="AP59" s="45"/>
      <c r="AQ59" s="45"/>
      <c r="AR59" s="29"/>
      <c r="AS59" s="75"/>
      <c r="AT59" s="75"/>
      <c r="AU59" s="75"/>
      <c r="AV59" s="24"/>
      <c r="AW59" s="24"/>
      <c r="AX59" s="24"/>
    </row>
    <row r="60" spans="1:50" ht="15.75" customHeight="1" x14ac:dyDescent="0.15">
      <c r="A60" s="110" t="s">
        <v>85</v>
      </c>
      <c r="B60" s="28"/>
      <c r="C60" s="99"/>
      <c r="D60" s="99"/>
      <c r="E60" s="99"/>
      <c r="F60" s="26"/>
      <c r="G60" s="26"/>
      <c r="H60" s="26"/>
      <c r="I60" s="26"/>
      <c r="J60" s="26"/>
      <c r="K60" s="28"/>
      <c r="L60" s="28"/>
      <c r="M60" s="97" t="str">
        <f>AK60&amp;AL60</f>
        <v>30人</v>
      </c>
      <c r="N60" s="111"/>
      <c r="O60" s="113" t="s">
        <v>82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28"/>
      <c r="AH60" s="97"/>
      <c r="AI60" s="73"/>
      <c r="AJ60" s="72"/>
      <c r="AK60" s="1">
        <f>AK42*3</f>
        <v>30</v>
      </c>
      <c r="AL60" s="1" t="s">
        <v>81</v>
      </c>
    </row>
    <row r="61" spans="1:50" ht="15.75" customHeight="1" x14ac:dyDescent="0.15">
      <c r="A61" s="23"/>
      <c r="B61" s="27"/>
      <c r="C61" s="24"/>
      <c r="D61" s="24"/>
      <c r="E61" s="24"/>
      <c r="F61" s="24"/>
      <c r="G61" s="24"/>
      <c r="H61" s="28"/>
      <c r="I61" s="46"/>
      <c r="J61" s="43"/>
      <c r="K61" s="46"/>
      <c r="L61" s="46"/>
      <c r="M61" s="43"/>
      <c r="N61" s="43"/>
      <c r="O61" s="43"/>
      <c r="P61" s="25"/>
      <c r="Q61" s="96"/>
      <c r="R61" s="43"/>
      <c r="S61" s="43"/>
      <c r="T61" s="43"/>
      <c r="U61" s="43"/>
      <c r="V61" s="43"/>
      <c r="W61" s="43"/>
      <c r="X61" s="98"/>
      <c r="Y61" s="59"/>
      <c r="Z61" s="44"/>
      <c r="AA61" s="43"/>
      <c r="AB61" s="28"/>
      <c r="AC61" s="28"/>
      <c r="AD61" s="43"/>
      <c r="AE61" s="46"/>
      <c r="AF61" s="46"/>
      <c r="AG61" s="27"/>
      <c r="AH61" s="27"/>
      <c r="AI61" s="76"/>
      <c r="AJ61" s="45"/>
      <c r="AK61" s="45"/>
      <c r="AL61" s="45"/>
      <c r="AM61" s="45"/>
      <c r="AN61" s="45"/>
      <c r="AO61" s="45"/>
      <c r="AP61" s="45"/>
      <c r="AQ61" s="45"/>
      <c r="AR61" s="29"/>
      <c r="AS61" s="75"/>
      <c r="AT61" s="75"/>
      <c r="AU61" s="75"/>
      <c r="AV61" s="24"/>
      <c r="AW61" s="24"/>
      <c r="AX61" s="24"/>
    </row>
    <row r="62" spans="1:50" ht="11.25" customHeight="1" x14ac:dyDescent="0.15">
      <c r="A62" s="23"/>
      <c r="B62" s="27"/>
      <c r="C62" s="24"/>
      <c r="D62" s="24"/>
      <c r="E62" s="24"/>
      <c r="F62" s="24"/>
      <c r="G62" s="24"/>
      <c r="H62" s="28"/>
      <c r="I62" s="46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98"/>
      <c r="V62" s="59"/>
      <c r="W62" s="44"/>
      <c r="X62" s="43"/>
      <c r="Y62" s="28"/>
      <c r="Z62" s="28"/>
      <c r="AA62" s="43"/>
      <c r="AB62" s="46"/>
      <c r="AC62" s="46"/>
      <c r="AD62" s="46"/>
      <c r="AE62" s="46"/>
      <c r="AF62" s="43"/>
      <c r="AG62" s="27"/>
      <c r="AH62" s="27"/>
      <c r="AI62" s="76"/>
      <c r="AJ62" s="45"/>
      <c r="AK62" s="45"/>
      <c r="AL62" s="45"/>
      <c r="AM62" s="45"/>
      <c r="AN62" s="45"/>
      <c r="AO62" s="45"/>
      <c r="AP62" s="45"/>
      <c r="AQ62" s="45"/>
      <c r="AR62" s="29"/>
      <c r="AS62" s="75"/>
      <c r="AT62" s="75"/>
      <c r="AU62" s="75"/>
      <c r="AV62" s="24"/>
      <c r="AW62" s="24"/>
      <c r="AX62" s="24"/>
    </row>
    <row r="63" spans="1:50" ht="15.75" customHeight="1" x14ac:dyDescent="0.15">
      <c r="A63" s="223" t="s">
        <v>83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5"/>
      <c r="AJ63" s="45"/>
      <c r="AK63" s="45"/>
      <c r="AL63" s="45"/>
      <c r="AM63" s="45"/>
      <c r="AN63" s="45"/>
      <c r="AO63" s="45"/>
      <c r="AP63" s="45"/>
      <c r="AQ63" s="45"/>
      <c r="AR63" s="29"/>
      <c r="AS63" s="75"/>
      <c r="AT63" s="75"/>
      <c r="AU63" s="75"/>
      <c r="AV63" s="24"/>
      <c r="AW63" s="24"/>
      <c r="AX63" s="24"/>
    </row>
    <row r="64" spans="1:50" ht="7.5" customHeight="1" thickBo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79"/>
      <c r="AJ64" s="75"/>
      <c r="AK64" s="75"/>
    </row>
    <row r="65" spans="1:23" ht="4.5" customHeight="1" x14ac:dyDescent="0.15"/>
    <row r="66" spans="1:23" ht="9.75" customHeight="1" x14ac:dyDescent="0.15">
      <c r="A66" s="181">
        <f>F33</f>
        <v>0</v>
      </c>
      <c r="B66" s="182"/>
      <c r="C66" s="182"/>
      <c r="D66" s="182"/>
      <c r="E66" s="182"/>
      <c r="F66" s="182"/>
      <c r="G66" s="182"/>
      <c r="H66" s="183">
        <f>T33</f>
        <v>0</v>
      </c>
      <c r="I66" s="183"/>
      <c r="J66" s="183"/>
      <c r="K66" s="183"/>
      <c r="L66" s="184"/>
      <c r="N66" s="185" t="s">
        <v>76</v>
      </c>
      <c r="O66" s="186"/>
      <c r="P66" s="186"/>
      <c r="Q66" s="186"/>
      <c r="R66" s="185"/>
      <c r="S66" s="186"/>
      <c r="T66" s="186"/>
      <c r="U66" s="186"/>
    </row>
    <row r="67" spans="1:23" ht="11.25" customHeight="1" x14ac:dyDescent="0.15">
      <c r="A67" s="210" t="s">
        <v>16</v>
      </c>
      <c r="B67" s="211"/>
      <c r="C67" s="211"/>
      <c r="D67" s="212"/>
      <c r="E67" s="187" t="s">
        <v>17</v>
      </c>
      <c r="F67" s="188"/>
      <c r="G67" s="189"/>
      <c r="H67" s="33" t="s">
        <v>60</v>
      </c>
      <c r="I67" s="190" t="s">
        <v>18</v>
      </c>
      <c r="J67" s="191"/>
      <c r="K67" s="192" t="str">
        <f>K34</f>
        <v>H30年</v>
      </c>
      <c r="L67" s="193"/>
      <c r="M67" s="49"/>
      <c r="N67" s="216" t="s">
        <v>16</v>
      </c>
      <c r="O67" s="216"/>
      <c r="P67" s="216"/>
      <c r="Q67" s="216"/>
      <c r="R67" s="209" t="s">
        <v>61</v>
      </c>
      <c r="S67" s="209" t="s">
        <v>62</v>
      </c>
      <c r="T67" s="194" t="s">
        <v>63</v>
      </c>
      <c r="U67" s="194" t="s">
        <v>64</v>
      </c>
    </row>
    <row r="68" spans="1:23" ht="11.25" customHeight="1" x14ac:dyDescent="0.15">
      <c r="A68" s="213"/>
      <c r="B68" s="214"/>
      <c r="C68" s="214"/>
      <c r="D68" s="215"/>
      <c r="E68" s="195" t="s">
        <v>19</v>
      </c>
      <c r="F68" s="196"/>
      <c r="G68" s="197"/>
      <c r="H68" s="34" t="s">
        <v>65</v>
      </c>
      <c r="I68" s="50" t="s">
        <v>20</v>
      </c>
      <c r="J68" s="51" t="s">
        <v>21</v>
      </c>
      <c r="K68" s="198" t="s">
        <v>22</v>
      </c>
      <c r="L68" s="199"/>
      <c r="M68" s="49"/>
      <c r="N68" s="216"/>
      <c r="O68" s="216"/>
      <c r="P68" s="216"/>
      <c r="Q68" s="216"/>
      <c r="R68" s="209"/>
      <c r="S68" s="209"/>
      <c r="T68" s="194"/>
      <c r="U68" s="194"/>
    </row>
    <row r="69" spans="1:23" ht="10.5" customHeight="1" x14ac:dyDescent="0.15">
      <c r="A69" s="35">
        <v>1</v>
      </c>
      <c r="B69" s="200" t="s">
        <v>23</v>
      </c>
      <c r="C69" s="201"/>
      <c r="D69" s="202"/>
      <c r="E69" s="36">
        <f>H69+I69+J69</f>
        <v>12</v>
      </c>
      <c r="F69" s="203" t="s">
        <v>24</v>
      </c>
      <c r="G69" s="204"/>
      <c r="H69" s="37">
        <v>1</v>
      </c>
      <c r="I69" s="52"/>
      <c r="J69" s="53">
        <f>ROUNDDOWN(V69,0)</f>
        <v>11</v>
      </c>
      <c r="K69" s="205">
        <f>U69</f>
        <v>119</v>
      </c>
      <c r="L69" s="206"/>
      <c r="M69" s="54"/>
      <c r="N69" s="55">
        <v>1</v>
      </c>
      <c r="O69" s="207" t="s">
        <v>23</v>
      </c>
      <c r="P69" s="207"/>
      <c r="Q69" s="207"/>
      <c r="R69" s="60"/>
      <c r="S69" s="60"/>
      <c r="T69" s="61"/>
      <c r="U69" s="60">
        <f>前年度会員!H4</f>
        <v>119</v>
      </c>
      <c r="V69" s="208">
        <f>K69/10</f>
        <v>11.9</v>
      </c>
      <c r="W69" s="208"/>
    </row>
    <row r="70" spans="1:23" ht="10.5" customHeight="1" x14ac:dyDescent="0.15">
      <c r="A70" s="38">
        <v>2</v>
      </c>
      <c r="B70" s="200" t="s">
        <v>27</v>
      </c>
      <c r="C70" s="201"/>
      <c r="D70" s="202"/>
      <c r="E70" s="36">
        <f t="shared" ref="E70:E87" si="6">H70+I70+J70</f>
        <v>5</v>
      </c>
      <c r="F70" s="203" t="s">
        <v>24</v>
      </c>
      <c r="G70" s="204"/>
      <c r="H70" s="37">
        <v>1</v>
      </c>
      <c r="I70" s="52"/>
      <c r="J70" s="53">
        <f>ROUNDDOWN(V70,0)</f>
        <v>4</v>
      </c>
      <c r="K70" s="205">
        <f t="shared" ref="K70:K88" si="7">U70</f>
        <v>49</v>
      </c>
      <c r="L70" s="206"/>
      <c r="M70" s="54"/>
      <c r="N70" s="55">
        <v>2</v>
      </c>
      <c r="O70" s="207" t="s">
        <v>27</v>
      </c>
      <c r="P70" s="207"/>
      <c r="Q70" s="207"/>
      <c r="R70" s="60"/>
      <c r="S70" s="60"/>
      <c r="T70" s="61"/>
      <c r="U70" s="60">
        <f>前年度会員!H5</f>
        <v>49</v>
      </c>
      <c r="V70" s="208">
        <f t="shared" ref="V70:V87" si="8">K70/10</f>
        <v>4.9000000000000004</v>
      </c>
      <c r="W70" s="208"/>
    </row>
    <row r="71" spans="1:23" ht="10.5" customHeight="1" x14ac:dyDescent="0.15">
      <c r="A71" s="80">
        <v>3</v>
      </c>
      <c r="B71" s="217" t="s">
        <v>30</v>
      </c>
      <c r="C71" s="218"/>
      <c r="D71" s="219"/>
      <c r="E71" s="81">
        <f t="shared" si="6"/>
        <v>6</v>
      </c>
      <c r="F71" s="220" t="s">
        <v>24</v>
      </c>
      <c r="G71" s="221"/>
      <c r="H71" s="82">
        <v>1</v>
      </c>
      <c r="I71" s="83">
        <v>1</v>
      </c>
      <c r="J71" s="53">
        <f t="shared" ref="J71:J87" si="9">ROUNDDOWN(V71,0)</f>
        <v>4</v>
      </c>
      <c r="K71" s="205">
        <f t="shared" si="7"/>
        <v>49</v>
      </c>
      <c r="L71" s="206"/>
      <c r="M71" s="54"/>
      <c r="N71" s="55">
        <v>3</v>
      </c>
      <c r="O71" s="207" t="s">
        <v>30</v>
      </c>
      <c r="P71" s="207"/>
      <c r="Q71" s="207"/>
      <c r="R71" s="60"/>
      <c r="S71" s="60"/>
      <c r="T71" s="61"/>
      <c r="U71" s="60">
        <f>前年度会員!H6</f>
        <v>49</v>
      </c>
      <c r="V71" s="208">
        <f t="shared" si="8"/>
        <v>4.9000000000000004</v>
      </c>
      <c r="W71" s="208"/>
    </row>
    <row r="72" spans="1:23" ht="10.5" customHeight="1" x14ac:dyDescent="0.15">
      <c r="A72" s="80">
        <v>4</v>
      </c>
      <c r="B72" s="217" t="s">
        <v>33</v>
      </c>
      <c r="C72" s="218"/>
      <c r="D72" s="219"/>
      <c r="E72" s="81">
        <f t="shared" si="6"/>
        <v>6</v>
      </c>
      <c r="F72" s="220" t="s">
        <v>24</v>
      </c>
      <c r="G72" s="221"/>
      <c r="H72" s="82">
        <v>1</v>
      </c>
      <c r="I72" s="83"/>
      <c r="J72" s="53">
        <f t="shared" si="9"/>
        <v>5</v>
      </c>
      <c r="K72" s="205">
        <f t="shared" si="7"/>
        <v>53</v>
      </c>
      <c r="L72" s="206"/>
      <c r="M72" s="54"/>
      <c r="N72" s="55">
        <v>4</v>
      </c>
      <c r="O72" s="207" t="s">
        <v>33</v>
      </c>
      <c r="P72" s="207"/>
      <c r="Q72" s="207"/>
      <c r="R72" s="60"/>
      <c r="S72" s="60"/>
      <c r="T72" s="61"/>
      <c r="U72" s="60">
        <f>前年度会員!H7</f>
        <v>53</v>
      </c>
      <c r="V72" s="208">
        <f t="shared" si="8"/>
        <v>5.3</v>
      </c>
      <c r="W72" s="208"/>
    </row>
    <row r="73" spans="1:23" ht="10.5" customHeight="1" x14ac:dyDescent="0.15">
      <c r="A73" s="38">
        <v>5</v>
      </c>
      <c r="B73" s="200" t="s">
        <v>36</v>
      </c>
      <c r="C73" s="201"/>
      <c r="D73" s="202"/>
      <c r="E73" s="36">
        <f t="shared" si="6"/>
        <v>10</v>
      </c>
      <c r="F73" s="203" t="s">
        <v>24</v>
      </c>
      <c r="G73" s="204"/>
      <c r="H73" s="37">
        <v>1</v>
      </c>
      <c r="I73" s="52"/>
      <c r="J73" s="53">
        <f>ROUNDDOWN(V73,0)</f>
        <v>9</v>
      </c>
      <c r="K73" s="205">
        <f>U73</f>
        <v>97</v>
      </c>
      <c r="L73" s="206"/>
      <c r="M73" s="54"/>
      <c r="N73" s="55">
        <v>5</v>
      </c>
      <c r="O73" s="207" t="s">
        <v>36</v>
      </c>
      <c r="P73" s="207"/>
      <c r="Q73" s="207"/>
      <c r="R73" s="60"/>
      <c r="S73" s="60"/>
      <c r="T73" s="61"/>
      <c r="U73" s="60">
        <f>前年度会員!H8</f>
        <v>97</v>
      </c>
      <c r="V73" s="208">
        <f t="shared" si="8"/>
        <v>9.6999999999999993</v>
      </c>
      <c r="W73" s="208"/>
    </row>
    <row r="74" spans="1:23" ht="10.5" customHeight="1" x14ac:dyDescent="0.15">
      <c r="A74" s="38">
        <v>6</v>
      </c>
      <c r="B74" s="200" t="s">
        <v>39</v>
      </c>
      <c r="C74" s="201"/>
      <c r="D74" s="202"/>
      <c r="E74" s="36">
        <f t="shared" si="6"/>
        <v>7</v>
      </c>
      <c r="F74" s="203" t="s">
        <v>24</v>
      </c>
      <c r="G74" s="204"/>
      <c r="H74" s="37">
        <v>1</v>
      </c>
      <c r="I74" s="52"/>
      <c r="J74" s="53">
        <f t="shared" si="9"/>
        <v>6</v>
      </c>
      <c r="K74" s="205">
        <f t="shared" si="7"/>
        <v>61</v>
      </c>
      <c r="L74" s="206"/>
      <c r="M74" s="54"/>
      <c r="N74" s="55">
        <v>6</v>
      </c>
      <c r="O74" s="207" t="s">
        <v>39</v>
      </c>
      <c r="P74" s="207"/>
      <c r="Q74" s="207"/>
      <c r="R74" s="60"/>
      <c r="S74" s="60"/>
      <c r="T74" s="61"/>
      <c r="U74" s="60">
        <f>前年度会員!H9</f>
        <v>61</v>
      </c>
      <c r="V74" s="208">
        <f t="shared" si="8"/>
        <v>6.1</v>
      </c>
      <c r="W74" s="208"/>
    </row>
    <row r="75" spans="1:23" ht="10.5" customHeight="1" x14ac:dyDescent="0.15">
      <c r="A75" s="38">
        <v>7</v>
      </c>
      <c r="B75" s="200" t="s">
        <v>42</v>
      </c>
      <c r="C75" s="201"/>
      <c r="D75" s="202"/>
      <c r="E75" s="36">
        <f t="shared" si="6"/>
        <v>6</v>
      </c>
      <c r="F75" s="203" t="s">
        <v>24</v>
      </c>
      <c r="G75" s="204"/>
      <c r="H75" s="37">
        <v>1</v>
      </c>
      <c r="I75" s="52"/>
      <c r="J75" s="53">
        <f t="shared" si="9"/>
        <v>5</v>
      </c>
      <c r="K75" s="205">
        <f t="shared" si="7"/>
        <v>57</v>
      </c>
      <c r="L75" s="206"/>
      <c r="M75" s="54"/>
      <c r="N75" s="55">
        <v>7</v>
      </c>
      <c r="O75" s="207" t="s">
        <v>42</v>
      </c>
      <c r="P75" s="207"/>
      <c r="Q75" s="207"/>
      <c r="R75" s="60"/>
      <c r="S75" s="60"/>
      <c r="T75" s="61"/>
      <c r="U75" s="60">
        <f>前年度会員!H10</f>
        <v>57</v>
      </c>
      <c r="V75" s="208">
        <f t="shared" si="8"/>
        <v>5.7</v>
      </c>
      <c r="W75" s="208"/>
    </row>
    <row r="76" spans="1:23" ht="10.5" customHeight="1" x14ac:dyDescent="0.15">
      <c r="A76" s="38">
        <v>8</v>
      </c>
      <c r="B76" s="200" t="s">
        <v>25</v>
      </c>
      <c r="C76" s="201"/>
      <c r="D76" s="202"/>
      <c r="E76" s="36">
        <f t="shared" si="6"/>
        <v>5</v>
      </c>
      <c r="F76" s="203" t="s">
        <v>24</v>
      </c>
      <c r="G76" s="204"/>
      <c r="H76" s="37">
        <v>1</v>
      </c>
      <c r="I76" s="52"/>
      <c r="J76" s="53">
        <f t="shared" si="9"/>
        <v>4</v>
      </c>
      <c r="K76" s="205">
        <f t="shared" si="7"/>
        <v>46</v>
      </c>
      <c r="L76" s="206"/>
      <c r="M76" s="54"/>
      <c r="N76" s="55">
        <v>8</v>
      </c>
      <c r="O76" s="207" t="s">
        <v>25</v>
      </c>
      <c r="P76" s="207"/>
      <c r="Q76" s="207"/>
      <c r="R76" s="60"/>
      <c r="S76" s="60"/>
      <c r="T76" s="61"/>
      <c r="U76" s="60">
        <f>前年度会員!H11</f>
        <v>46</v>
      </c>
      <c r="V76" s="208">
        <f t="shared" si="8"/>
        <v>4.5999999999999996</v>
      </c>
      <c r="W76" s="208"/>
    </row>
    <row r="77" spans="1:23" ht="10.5" customHeight="1" x14ac:dyDescent="0.15">
      <c r="A77" s="38">
        <v>9</v>
      </c>
      <c r="B77" s="200" t="s">
        <v>28</v>
      </c>
      <c r="C77" s="201"/>
      <c r="D77" s="202"/>
      <c r="E77" s="36">
        <f t="shared" si="6"/>
        <v>9</v>
      </c>
      <c r="F77" s="203" t="s">
        <v>24</v>
      </c>
      <c r="G77" s="204"/>
      <c r="H77" s="37">
        <v>1</v>
      </c>
      <c r="I77" s="52"/>
      <c r="J77" s="53">
        <f t="shared" si="9"/>
        <v>8</v>
      </c>
      <c r="K77" s="205">
        <f t="shared" si="7"/>
        <v>87</v>
      </c>
      <c r="L77" s="206"/>
      <c r="M77" s="54"/>
      <c r="N77" s="55">
        <v>9</v>
      </c>
      <c r="O77" s="207" t="s">
        <v>28</v>
      </c>
      <c r="P77" s="207"/>
      <c r="Q77" s="207"/>
      <c r="R77" s="60"/>
      <c r="S77" s="60"/>
      <c r="T77" s="61"/>
      <c r="U77" s="60">
        <f>前年度会員!H12</f>
        <v>87</v>
      </c>
      <c r="V77" s="208">
        <f t="shared" si="8"/>
        <v>8.6999999999999993</v>
      </c>
      <c r="W77" s="208"/>
    </row>
    <row r="78" spans="1:23" ht="10.5" customHeight="1" x14ac:dyDescent="0.15">
      <c r="A78" s="38">
        <v>10</v>
      </c>
      <c r="B78" s="200" t="s">
        <v>31</v>
      </c>
      <c r="C78" s="201"/>
      <c r="D78" s="202"/>
      <c r="E78" s="36">
        <f t="shared" si="6"/>
        <v>3</v>
      </c>
      <c r="F78" s="203" t="s">
        <v>24</v>
      </c>
      <c r="G78" s="204"/>
      <c r="H78" s="37">
        <v>1</v>
      </c>
      <c r="I78" s="52"/>
      <c r="J78" s="53">
        <f t="shared" si="9"/>
        <v>2</v>
      </c>
      <c r="K78" s="205">
        <f t="shared" si="7"/>
        <v>22</v>
      </c>
      <c r="L78" s="206"/>
      <c r="M78" s="54"/>
      <c r="N78" s="55">
        <v>10</v>
      </c>
      <c r="O78" s="207" t="s">
        <v>31</v>
      </c>
      <c r="P78" s="207"/>
      <c r="Q78" s="207"/>
      <c r="R78" s="60"/>
      <c r="S78" s="60"/>
      <c r="T78" s="61"/>
      <c r="U78" s="60">
        <f>前年度会員!H13</f>
        <v>22</v>
      </c>
      <c r="V78" s="208">
        <f t="shared" si="8"/>
        <v>2.2000000000000002</v>
      </c>
      <c r="W78" s="208"/>
    </row>
    <row r="79" spans="1:23" ht="10.5" customHeight="1" x14ac:dyDescent="0.15">
      <c r="A79" s="38">
        <v>11</v>
      </c>
      <c r="B79" s="200" t="s">
        <v>34</v>
      </c>
      <c r="C79" s="201"/>
      <c r="D79" s="202"/>
      <c r="E79" s="36">
        <f t="shared" si="6"/>
        <v>3</v>
      </c>
      <c r="F79" s="203" t="s">
        <v>24</v>
      </c>
      <c r="G79" s="204"/>
      <c r="H79" s="37">
        <v>1</v>
      </c>
      <c r="I79" s="52"/>
      <c r="J79" s="53">
        <f t="shared" si="9"/>
        <v>2</v>
      </c>
      <c r="K79" s="205">
        <f t="shared" si="7"/>
        <v>20</v>
      </c>
      <c r="L79" s="206"/>
      <c r="M79" s="54"/>
      <c r="N79" s="55">
        <v>11</v>
      </c>
      <c r="O79" s="207" t="s">
        <v>34</v>
      </c>
      <c r="P79" s="207"/>
      <c r="Q79" s="207"/>
      <c r="R79" s="60"/>
      <c r="S79" s="60"/>
      <c r="T79" s="61"/>
      <c r="U79" s="60">
        <f>前年度会員!H14</f>
        <v>20</v>
      </c>
      <c r="V79" s="208">
        <f t="shared" si="8"/>
        <v>2</v>
      </c>
      <c r="W79" s="208"/>
    </row>
    <row r="80" spans="1:23" ht="10.5" customHeight="1" x14ac:dyDescent="0.15">
      <c r="A80" s="38">
        <v>12</v>
      </c>
      <c r="B80" s="200" t="s">
        <v>37</v>
      </c>
      <c r="C80" s="201"/>
      <c r="D80" s="202"/>
      <c r="E80" s="36">
        <f t="shared" si="6"/>
        <v>4</v>
      </c>
      <c r="F80" s="203" t="s">
        <v>24</v>
      </c>
      <c r="G80" s="204"/>
      <c r="H80" s="37">
        <v>1</v>
      </c>
      <c r="I80" s="52"/>
      <c r="J80" s="53">
        <f t="shared" si="9"/>
        <v>3</v>
      </c>
      <c r="K80" s="205">
        <f t="shared" si="7"/>
        <v>31</v>
      </c>
      <c r="L80" s="206"/>
      <c r="M80" s="54"/>
      <c r="N80" s="55">
        <v>12</v>
      </c>
      <c r="O80" s="207" t="s">
        <v>37</v>
      </c>
      <c r="P80" s="207"/>
      <c r="Q80" s="207"/>
      <c r="R80" s="60"/>
      <c r="S80" s="60"/>
      <c r="T80" s="61"/>
      <c r="U80" s="60">
        <f>前年度会員!H15</f>
        <v>31</v>
      </c>
      <c r="V80" s="208">
        <f t="shared" si="8"/>
        <v>3.1</v>
      </c>
      <c r="W80" s="208"/>
    </row>
    <row r="81" spans="1:23" ht="10.5" customHeight="1" x14ac:dyDescent="0.15">
      <c r="A81" s="38">
        <v>13</v>
      </c>
      <c r="B81" s="200" t="s">
        <v>40</v>
      </c>
      <c r="C81" s="201"/>
      <c r="D81" s="202"/>
      <c r="E81" s="36">
        <f t="shared" si="6"/>
        <v>3</v>
      </c>
      <c r="F81" s="203" t="s">
        <v>24</v>
      </c>
      <c r="G81" s="204"/>
      <c r="H81" s="37">
        <v>1</v>
      </c>
      <c r="I81" s="52"/>
      <c r="J81" s="53">
        <f t="shared" si="9"/>
        <v>2</v>
      </c>
      <c r="K81" s="205">
        <f t="shared" si="7"/>
        <v>25</v>
      </c>
      <c r="L81" s="206"/>
      <c r="M81" s="54"/>
      <c r="N81" s="55">
        <v>13</v>
      </c>
      <c r="O81" s="207" t="s">
        <v>40</v>
      </c>
      <c r="P81" s="207"/>
      <c r="Q81" s="207"/>
      <c r="R81" s="60"/>
      <c r="S81" s="60"/>
      <c r="T81" s="61"/>
      <c r="U81" s="60">
        <f>前年度会員!H16</f>
        <v>25</v>
      </c>
      <c r="V81" s="208">
        <f t="shared" si="8"/>
        <v>2.5</v>
      </c>
      <c r="W81" s="208"/>
    </row>
    <row r="82" spans="1:23" ht="10.5" customHeight="1" x14ac:dyDescent="0.15">
      <c r="A82" s="38">
        <v>14</v>
      </c>
      <c r="B82" s="200" t="s">
        <v>43</v>
      </c>
      <c r="C82" s="201"/>
      <c r="D82" s="202"/>
      <c r="E82" s="36">
        <f t="shared" si="6"/>
        <v>2</v>
      </c>
      <c r="F82" s="203" t="s">
        <v>24</v>
      </c>
      <c r="G82" s="204"/>
      <c r="H82" s="37">
        <v>1</v>
      </c>
      <c r="I82" s="52"/>
      <c r="J82" s="53">
        <f t="shared" si="9"/>
        <v>1</v>
      </c>
      <c r="K82" s="205">
        <f t="shared" si="7"/>
        <v>18</v>
      </c>
      <c r="L82" s="206"/>
      <c r="M82" s="54"/>
      <c r="N82" s="55">
        <v>14</v>
      </c>
      <c r="O82" s="207" t="s">
        <v>43</v>
      </c>
      <c r="P82" s="207"/>
      <c r="Q82" s="207"/>
      <c r="R82" s="60"/>
      <c r="S82" s="60"/>
      <c r="T82" s="61"/>
      <c r="U82" s="60">
        <f>前年度会員!H17</f>
        <v>18</v>
      </c>
      <c r="V82" s="208">
        <f t="shared" si="8"/>
        <v>1.8</v>
      </c>
      <c r="W82" s="208"/>
    </row>
    <row r="83" spans="1:23" ht="10.5" customHeight="1" x14ac:dyDescent="0.15">
      <c r="A83" s="38">
        <v>15</v>
      </c>
      <c r="B83" s="200" t="s">
        <v>26</v>
      </c>
      <c r="C83" s="201"/>
      <c r="D83" s="202"/>
      <c r="E83" s="36">
        <f t="shared" si="6"/>
        <v>1</v>
      </c>
      <c r="F83" s="203" t="s">
        <v>24</v>
      </c>
      <c r="G83" s="204"/>
      <c r="H83" s="37">
        <v>1</v>
      </c>
      <c r="I83" s="52"/>
      <c r="J83" s="53">
        <f t="shared" si="9"/>
        <v>0</v>
      </c>
      <c r="K83" s="205">
        <f t="shared" si="7"/>
        <v>2</v>
      </c>
      <c r="L83" s="206"/>
      <c r="M83" s="54"/>
      <c r="N83" s="55">
        <v>15</v>
      </c>
      <c r="O83" s="207" t="s">
        <v>26</v>
      </c>
      <c r="P83" s="207"/>
      <c r="Q83" s="207"/>
      <c r="R83" s="60"/>
      <c r="S83" s="60"/>
      <c r="T83" s="61"/>
      <c r="U83" s="60">
        <f>前年度会員!H18</f>
        <v>2</v>
      </c>
      <c r="V83" s="208">
        <f t="shared" si="8"/>
        <v>0.2</v>
      </c>
      <c r="W83" s="208"/>
    </row>
    <row r="84" spans="1:23" ht="10.5" customHeight="1" x14ac:dyDescent="0.15">
      <c r="A84" s="38">
        <v>16</v>
      </c>
      <c r="B84" s="200" t="s">
        <v>29</v>
      </c>
      <c r="C84" s="201"/>
      <c r="D84" s="202"/>
      <c r="E84" s="36">
        <f t="shared" si="6"/>
        <v>0</v>
      </c>
      <c r="F84" s="203" t="s">
        <v>24</v>
      </c>
      <c r="G84" s="204"/>
      <c r="H84" s="37">
        <v>0</v>
      </c>
      <c r="I84" s="52"/>
      <c r="J84" s="53">
        <f t="shared" si="9"/>
        <v>0</v>
      </c>
      <c r="K84" s="205">
        <f t="shared" si="7"/>
        <v>0</v>
      </c>
      <c r="L84" s="206"/>
      <c r="M84" s="54"/>
      <c r="N84" s="55">
        <v>16</v>
      </c>
      <c r="O84" s="207" t="s">
        <v>29</v>
      </c>
      <c r="P84" s="207"/>
      <c r="Q84" s="207"/>
      <c r="R84" s="60"/>
      <c r="S84" s="60"/>
      <c r="T84" s="61"/>
      <c r="U84" s="60">
        <f>前年度会員!H19</f>
        <v>0</v>
      </c>
      <c r="V84" s="208">
        <f t="shared" si="8"/>
        <v>0</v>
      </c>
      <c r="W84" s="208"/>
    </row>
    <row r="85" spans="1:23" ht="10.5" customHeight="1" x14ac:dyDescent="0.15">
      <c r="A85" s="38">
        <v>17</v>
      </c>
      <c r="B85" s="200" t="s">
        <v>32</v>
      </c>
      <c r="C85" s="201"/>
      <c r="D85" s="202"/>
      <c r="E85" s="36">
        <f t="shared" si="6"/>
        <v>2</v>
      </c>
      <c r="F85" s="203" t="s">
        <v>24</v>
      </c>
      <c r="G85" s="204"/>
      <c r="H85" s="37">
        <v>1</v>
      </c>
      <c r="I85" s="52"/>
      <c r="J85" s="53">
        <f t="shared" si="9"/>
        <v>1</v>
      </c>
      <c r="K85" s="205">
        <f t="shared" si="7"/>
        <v>12</v>
      </c>
      <c r="L85" s="206"/>
      <c r="M85" s="54"/>
      <c r="N85" s="55">
        <v>17</v>
      </c>
      <c r="O85" s="207" t="s">
        <v>32</v>
      </c>
      <c r="P85" s="207"/>
      <c r="Q85" s="207"/>
      <c r="R85" s="60"/>
      <c r="S85" s="60"/>
      <c r="T85" s="61"/>
      <c r="U85" s="60">
        <f>前年度会員!H20</f>
        <v>12</v>
      </c>
      <c r="V85" s="208">
        <f t="shared" si="8"/>
        <v>1.2</v>
      </c>
      <c r="W85" s="208"/>
    </row>
    <row r="86" spans="1:23" ht="10.5" customHeight="1" x14ac:dyDescent="0.15">
      <c r="A86" s="38">
        <v>18</v>
      </c>
      <c r="B86" s="200" t="s">
        <v>35</v>
      </c>
      <c r="C86" s="201"/>
      <c r="D86" s="202"/>
      <c r="E86" s="36">
        <f t="shared" si="6"/>
        <v>1</v>
      </c>
      <c r="F86" s="203" t="s">
        <v>24</v>
      </c>
      <c r="G86" s="204"/>
      <c r="H86" s="37">
        <v>1</v>
      </c>
      <c r="I86" s="52"/>
      <c r="J86" s="53">
        <f t="shared" si="9"/>
        <v>0</v>
      </c>
      <c r="K86" s="205">
        <f t="shared" si="7"/>
        <v>1</v>
      </c>
      <c r="L86" s="206"/>
      <c r="M86" s="54"/>
      <c r="N86" s="55">
        <v>18</v>
      </c>
      <c r="O86" s="207" t="s">
        <v>35</v>
      </c>
      <c r="P86" s="207"/>
      <c r="Q86" s="207"/>
      <c r="R86" s="60"/>
      <c r="S86" s="60"/>
      <c r="T86" s="61"/>
      <c r="U86" s="60">
        <f>前年度会員!H21</f>
        <v>1</v>
      </c>
      <c r="V86" s="208">
        <f t="shared" si="8"/>
        <v>0.1</v>
      </c>
      <c r="W86" s="208"/>
    </row>
    <row r="87" spans="1:23" ht="10.5" customHeight="1" x14ac:dyDescent="0.15">
      <c r="A87" s="38">
        <v>19</v>
      </c>
      <c r="B87" s="200" t="s">
        <v>38</v>
      </c>
      <c r="C87" s="201"/>
      <c r="D87" s="202"/>
      <c r="E87" s="36">
        <f t="shared" si="6"/>
        <v>1</v>
      </c>
      <c r="F87" s="203" t="s">
        <v>24</v>
      </c>
      <c r="G87" s="204"/>
      <c r="H87" s="37">
        <v>1</v>
      </c>
      <c r="I87" s="52"/>
      <c r="J87" s="53">
        <f t="shared" si="9"/>
        <v>0</v>
      </c>
      <c r="K87" s="205">
        <f t="shared" si="7"/>
        <v>7</v>
      </c>
      <c r="L87" s="206"/>
      <c r="M87" s="54"/>
      <c r="N87" s="55">
        <v>19</v>
      </c>
      <c r="O87" s="207" t="s">
        <v>38</v>
      </c>
      <c r="P87" s="207"/>
      <c r="Q87" s="207"/>
      <c r="R87" s="60"/>
      <c r="S87" s="60"/>
      <c r="T87" s="61"/>
      <c r="U87" s="60">
        <f>前年度会員!H22</f>
        <v>7</v>
      </c>
      <c r="V87" s="208">
        <f t="shared" si="8"/>
        <v>0.7</v>
      </c>
      <c r="W87" s="208"/>
    </row>
    <row r="88" spans="1:23" ht="10.5" customHeight="1" x14ac:dyDescent="0.15">
      <c r="A88" s="38"/>
      <c r="B88" s="200" t="s">
        <v>41</v>
      </c>
      <c r="C88" s="201"/>
      <c r="D88" s="202"/>
      <c r="E88" s="36"/>
      <c r="F88" s="203"/>
      <c r="G88" s="204"/>
      <c r="H88" s="37"/>
      <c r="I88" s="52"/>
      <c r="J88" s="53"/>
      <c r="K88" s="205">
        <f t="shared" si="7"/>
        <v>13</v>
      </c>
      <c r="L88" s="206"/>
      <c r="M88" s="68"/>
      <c r="N88" s="55"/>
      <c r="O88" s="207" t="s">
        <v>41</v>
      </c>
      <c r="P88" s="207"/>
      <c r="Q88" s="207"/>
      <c r="R88" s="60"/>
      <c r="S88" s="60"/>
      <c r="T88" s="61"/>
      <c r="U88" s="60">
        <f>前年度会員!H23</f>
        <v>13</v>
      </c>
      <c r="V88" s="62"/>
      <c r="W88" s="62"/>
    </row>
    <row r="89" spans="1:23" ht="10.5" customHeight="1" x14ac:dyDescent="0.15">
      <c r="A89" s="222" t="s">
        <v>44</v>
      </c>
      <c r="B89" s="222"/>
      <c r="C89" s="222"/>
      <c r="D89" s="222"/>
      <c r="E89" s="38">
        <f t="shared" ref="E89:J89" si="10">SUM(E69:E87)</f>
        <v>86</v>
      </c>
      <c r="F89" s="203" t="s">
        <v>24</v>
      </c>
      <c r="G89" s="204"/>
      <c r="H89" s="38">
        <f t="shared" si="10"/>
        <v>18</v>
      </c>
      <c r="I89" s="84">
        <f t="shared" si="10"/>
        <v>1</v>
      </c>
      <c r="J89" s="85">
        <f t="shared" si="10"/>
        <v>67</v>
      </c>
      <c r="K89" s="222">
        <f>SUM(K69:L88)</f>
        <v>769</v>
      </c>
      <c r="L89" s="222"/>
      <c r="M89" s="1"/>
      <c r="N89" s="222" t="s">
        <v>44</v>
      </c>
      <c r="O89" s="222"/>
      <c r="P89" s="222"/>
      <c r="Q89" s="222"/>
      <c r="R89" s="61">
        <f>SUM(R69:R87)</f>
        <v>0</v>
      </c>
      <c r="S89" s="61">
        <f>SUM(S69:S87)</f>
        <v>0</v>
      </c>
      <c r="T89" s="61">
        <f>SUM(T69:T87)</f>
        <v>0</v>
      </c>
      <c r="U89" s="61">
        <f>SUM(U69:U88)</f>
        <v>769</v>
      </c>
    </row>
    <row r="91" spans="1:23" x14ac:dyDescent="0.15">
      <c r="E91" t="s">
        <v>66</v>
      </c>
      <c r="N91" t="s">
        <v>67</v>
      </c>
    </row>
  </sheetData>
  <mergeCells count="263">
    <mergeCell ref="A63:AI63"/>
    <mergeCell ref="G30:AE30"/>
    <mergeCell ref="G22:AE22"/>
    <mergeCell ref="Z29:AC29"/>
    <mergeCell ref="AD29:AG29"/>
    <mergeCell ref="AD24:AI27"/>
    <mergeCell ref="R27:AA27"/>
    <mergeCell ref="R28:AA28"/>
    <mergeCell ref="R56:S56"/>
    <mergeCell ref="E43:F43"/>
    <mergeCell ref="K43:L43"/>
    <mergeCell ref="P43:Q43"/>
    <mergeCell ref="V43:W43"/>
    <mergeCell ref="AG43:AH43"/>
    <mergeCell ref="I46:K46"/>
    <mergeCell ref="R42:S42"/>
    <mergeCell ref="V42:W42"/>
    <mergeCell ref="X42:Z42"/>
    <mergeCell ref="AA42:AB42"/>
    <mergeCell ref="AC42:AD42"/>
    <mergeCell ref="AG41:AH41"/>
    <mergeCell ref="AG42:AH42"/>
    <mergeCell ref="B42:D42"/>
    <mergeCell ref="E42:F42"/>
    <mergeCell ref="B88:D88"/>
    <mergeCell ref="F88:G88"/>
    <mergeCell ref="K88:L88"/>
    <mergeCell ref="O88:Q88"/>
    <mergeCell ref="A89:D89"/>
    <mergeCell ref="F89:G89"/>
    <mergeCell ref="K89:L89"/>
    <mergeCell ref="N89:Q89"/>
    <mergeCell ref="B86:D86"/>
    <mergeCell ref="F86:G86"/>
    <mergeCell ref="K86:L86"/>
    <mergeCell ref="O86:Q86"/>
    <mergeCell ref="V86:W86"/>
    <mergeCell ref="K87:L87"/>
    <mergeCell ref="O87:Q87"/>
    <mergeCell ref="V87:W87"/>
    <mergeCell ref="B87:D87"/>
    <mergeCell ref="F87:G87"/>
    <mergeCell ref="B84:D84"/>
    <mergeCell ref="F84:G84"/>
    <mergeCell ref="K84:L84"/>
    <mergeCell ref="O84:Q84"/>
    <mergeCell ref="V84:W84"/>
    <mergeCell ref="B85:D85"/>
    <mergeCell ref="F85:G85"/>
    <mergeCell ref="K85:L85"/>
    <mergeCell ref="O85:Q85"/>
    <mergeCell ref="V85:W85"/>
    <mergeCell ref="B82:D82"/>
    <mergeCell ref="F82:G82"/>
    <mergeCell ref="K82:L82"/>
    <mergeCell ref="O82:Q82"/>
    <mergeCell ref="V82:W82"/>
    <mergeCell ref="B83:D83"/>
    <mergeCell ref="F83:G83"/>
    <mergeCell ref="K83:L83"/>
    <mergeCell ref="O83:Q83"/>
    <mergeCell ref="V83:W83"/>
    <mergeCell ref="B80:D80"/>
    <mergeCell ref="F80:G80"/>
    <mergeCell ref="K80:L80"/>
    <mergeCell ref="O80:Q80"/>
    <mergeCell ref="V80:W80"/>
    <mergeCell ref="B81:D81"/>
    <mergeCell ref="F81:G81"/>
    <mergeCell ref="K81:L81"/>
    <mergeCell ref="O81:Q81"/>
    <mergeCell ref="V81:W81"/>
    <mergeCell ref="B78:D78"/>
    <mergeCell ref="F78:G78"/>
    <mergeCell ref="K78:L78"/>
    <mergeCell ref="O78:Q78"/>
    <mergeCell ref="V78:W78"/>
    <mergeCell ref="B79:D79"/>
    <mergeCell ref="F79:G79"/>
    <mergeCell ref="K79:L79"/>
    <mergeCell ref="O79:Q79"/>
    <mergeCell ref="V79:W79"/>
    <mergeCell ref="B76:D76"/>
    <mergeCell ref="F76:G76"/>
    <mergeCell ref="K76:L76"/>
    <mergeCell ref="O76:Q76"/>
    <mergeCell ref="V76:W76"/>
    <mergeCell ref="B77:D77"/>
    <mergeCell ref="F77:G77"/>
    <mergeCell ref="K77:L77"/>
    <mergeCell ref="O77:Q77"/>
    <mergeCell ref="V77:W77"/>
    <mergeCell ref="B74:D74"/>
    <mergeCell ref="F74:G74"/>
    <mergeCell ref="K74:L74"/>
    <mergeCell ref="O74:Q74"/>
    <mergeCell ref="V74:W74"/>
    <mergeCell ref="B75:D75"/>
    <mergeCell ref="F75:G75"/>
    <mergeCell ref="K75:L75"/>
    <mergeCell ref="O75:Q75"/>
    <mergeCell ref="V75:W75"/>
    <mergeCell ref="B72:D72"/>
    <mergeCell ref="F72:G72"/>
    <mergeCell ref="K72:L72"/>
    <mergeCell ref="O72:Q72"/>
    <mergeCell ref="V72:W72"/>
    <mergeCell ref="B73:D73"/>
    <mergeCell ref="F73:G73"/>
    <mergeCell ref="K73:L73"/>
    <mergeCell ref="O73:Q73"/>
    <mergeCell ref="V73:W73"/>
    <mergeCell ref="B70:D70"/>
    <mergeCell ref="F70:G70"/>
    <mergeCell ref="K70:L70"/>
    <mergeCell ref="O70:Q70"/>
    <mergeCell ref="V70:W70"/>
    <mergeCell ref="B71:D71"/>
    <mergeCell ref="F71:G71"/>
    <mergeCell ref="K71:L71"/>
    <mergeCell ref="O71:Q71"/>
    <mergeCell ref="V71:W71"/>
    <mergeCell ref="B69:D69"/>
    <mergeCell ref="F69:G69"/>
    <mergeCell ref="K69:L69"/>
    <mergeCell ref="O69:Q69"/>
    <mergeCell ref="V69:W69"/>
    <mergeCell ref="R67:R68"/>
    <mergeCell ref="S67:S68"/>
    <mergeCell ref="A67:D68"/>
    <mergeCell ref="N67:Q68"/>
    <mergeCell ref="A66:G66"/>
    <mergeCell ref="H66:L66"/>
    <mergeCell ref="N66:U66"/>
    <mergeCell ref="E67:G67"/>
    <mergeCell ref="I67:J67"/>
    <mergeCell ref="K67:L67"/>
    <mergeCell ref="T67:T68"/>
    <mergeCell ref="U67:U68"/>
    <mergeCell ref="E68:G68"/>
    <mergeCell ref="K68:L68"/>
    <mergeCell ref="AG40:AH40"/>
    <mergeCell ref="B41:D41"/>
    <mergeCell ref="E41:F41"/>
    <mergeCell ref="G41:H41"/>
    <mergeCell ref="K41:L41"/>
    <mergeCell ref="M41:O41"/>
    <mergeCell ref="G42:H42"/>
    <mergeCell ref="K42:L42"/>
    <mergeCell ref="M42:O42"/>
    <mergeCell ref="P42:Q42"/>
    <mergeCell ref="P41:Q41"/>
    <mergeCell ref="R41:S41"/>
    <mergeCell ref="V41:W41"/>
    <mergeCell ref="X41:Z41"/>
    <mergeCell ref="AA41:AB41"/>
    <mergeCell ref="B40:D40"/>
    <mergeCell ref="E40:F40"/>
    <mergeCell ref="G40:H40"/>
    <mergeCell ref="K40:L40"/>
    <mergeCell ref="M40:O40"/>
    <mergeCell ref="P40:Q40"/>
    <mergeCell ref="R40:S40"/>
    <mergeCell ref="AC41:AD41"/>
    <mergeCell ref="V40:W40"/>
    <mergeCell ref="X40:Z40"/>
    <mergeCell ref="AA40:AB40"/>
    <mergeCell ref="AC40:AD40"/>
    <mergeCell ref="B38:D38"/>
    <mergeCell ref="E38:F38"/>
    <mergeCell ref="G38:H38"/>
    <mergeCell ref="K38:L38"/>
    <mergeCell ref="M38:O38"/>
    <mergeCell ref="AG38:AH38"/>
    <mergeCell ref="B39:D39"/>
    <mergeCell ref="E39:F39"/>
    <mergeCell ref="G39:H39"/>
    <mergeCell ref="K39:L39"/>
    <mergeCell ref="M39:O39"/>
    <mergeCell ref="P39:Q39"/>
    <mergeCell ref="R39:S39"/>
    <mergeCell ref="V39:W39"/>
    <mergeCell ref="X39:Z39"/>
    <mergeCell ref="P38:Q38"/>
    <mergeCell ref="R38:S38"/>
    <mergeCell ref="V38:W38"/>
    <mergeCell ref="X38:Z38"/>
    <mergeCell ref="AA38:AB38"/>
    <mergeCell ref="AC38:AD38"/>
    <mergeCell ref="AA39:AB39"/>
    <mergeCell ref="AC39:AD39"/>
    <mergeCell ref="AG39:AH39"/>
    <mergeCell ref="AA36:AB36"/>
    <mergeCell ref="AC36:AD36"/>
    <mergeCell ref="AG36:AH36"/>
    <mergeCell ref="B37:D37"/>
    <mergeCell ref="E37:F37"/>
    <mergeCell ref="G37:H37"/>
    <mergeCell ref="K37:L37"/>
    <mergeCell ref="M37:O37"/>
    <mergeCell ref="P37:Q37"/>
    <mergeCell ref="R37:S37"/>
    <mergeCell ref="V37:W37"/>
    <mergeCell ref="X37:Z37"/>
    <mergeCell ref="AA37:AB37"/>
    <mergeCell ref="AC37:AD37"/>
    <mergeCell ref="AG37:AH37"/>
    <mergeCell ref="B36:D36"/>
    <mergeCell ref="E36:F36"/>
    <mergeCell ref="G36:H36"/>
    <mergeCell ref="K36:L36"/>
    <mergeCell ref="M36:O36"/>
    <mergeCell ref="P36:Q36"/>
    <mergeCell ref="R36:S36"/>
    <mergeCell ref="V36:W36"/>
    <mergeCell ref="X36:Z36"/>
    <mergeCell ref="J9:M9"/>
    <mergeCell ref="N9:O9"/>
    <mergeCell ref="P9:S9"/>
    <mergeCell ref="T9:U9"/>
    <mergeCell ref="V9:AH9"/>
    <mergeCell ref="AA34:AD34"/>
    <mergeCell ref="B34:D35"/>
    <mergeCell ref="AE34:AF34"/>
    <mergeCell ref="AG34:AH34"/>
    <mergeCell ref="E35:H35"/>
    <mergeCell ref="K35:L35"/>
    <mergeCell ref="P35:S35"/>
    <mergeCell ref="V35:W35"/>
    <mergeCell ref="AA35:AD35"/>
    <mergeCell ref="AG35:AH35"/>
    <mergeCell ref="E34:H34"/>
    <mergeCell ref="I34:J34"/>
    <mergeCell ref="K34:L34"/>
    <mergeCell ref="P34:S34"/>
    <mergeCell ref="T34:U34"/>
    <mergeCell ref="V34:W34"/>
    <mergeCell ref="M34:O35"/>
    <mergeCell ref="X34:Z35"/>
    <mergeCell ref="C2:AG2"/>
    <mergeCell ref="B8:I8"/>
    <mergeCell ref="J8:O8"/>
    <mergeCell ref="P8:U8"/>
    <mergeCell ref="V8:AH8"/>
    <mergeCell ref="B1:AH1"/>
    <mergeCell ref="Z52:AA52"/>
    <mergeCell ref="Z53:AA53"/>
    <mergeCell ref="Z54:AA54"/>
    <mergeCell ref="X19:AI19"/>
    <mergeCell ref="J16:Z16"/>
    <mergeCell ref="H26:X26"/>
    <mergeCell ref="L25:P25"/>
    <mergeCell ref="Q25:U25"/>
    <mergeCell ref="M29:P29"/>
    <mergeCell ref="Q29:T29"/>
    <mergeCell ref="B10:I10"/>
    <mergeCell ref="J10:O10"/>
    <mergeCell ref="P10:S10"/>
    <mergeCell ref="T10:U10"/>
    <mergeCell ref="V10:AH10"/>
    <mergeCell ref="A19:L19"/>
    <mergeCell ref="N19:V19"/>
    <mergeCell ref="B9:I9"/>
  </mergeCells>
  <phoneticPr fontId="39"/>
  <pageMargins left="0.78740157480314965" right="0.35433070866141736" top="0.51181102362204722" bottom="0.27559055118110237" header="0" footer="0.19685039370078741"/>
  <pageSetup paperSize="9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52"/>
  <sheetViews>
    <sheetView view="pageBreakPreview" zoomScale="115" zoomScaleNormal="100" zoomScaleSheetLayoutView="115" workbookViewId="0">
      <selection activeCell="F26" sqref="F26"/>
    </sheetView>
  </sheetViews>
  <sheetFormatPr defaultColWidth="9" defaultRowHeight="13.5" x14ac:dyDescent="0.15"/>
  <cols>
    <col min="1" max="4" width="5.42578125" customWidth="1"/>
    <col min="5" max="8" width="11" customWidth="1"/>
    <col min="9" max="12" width="5.5703125" customWidth="1"/>
    <col min="13" max="24" width="2.42578125" customWidth="1"/>
    <col min="25" max="26" width="8.140625" style="1" customWidth="1"/>
    <col min="27" max="29" width="3.85546875" style="1" customWidth="1"/>
    <col min="30" max="36" width="4.5703125" style="1" customWidth="1"/>
  </cols>
  <sheetData>
    <row r="1" spans="1:14" ht="39.950000000000003" customHeight="1" x14ac:dyDescent="0.15">
      <c r="A1" s="240" t="s">
        <v>88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4" ht="12.95" customHeight="1" x14ac:dyDescent="0.15">
      <c r="A2" s="238" t="s">
        <v>16</v>
      </c>
      <c r="B2" s="238"/>
      <c r="C2" s="238"/>
      <c r="D2" s="238"/>
      <c r="E2" s="238" t="s">
        <v>61</v>
      </c>
      <c r="F2" s="238" t="s">
        <v>68</v>
      </c>
      <c r="G2" s="238" t="s">
        <v>69</v>
      </c>
      <c r="H2" s="248" t="s">
        <v>64</v>
      </c>
      <c r="I2" s="245" t="s">
        <v>70</v>
      </c>
      <c r="J2" s="245"/>
      <c r="K2" s="245"/>
      <c r="L2" s="245"/>
      <c r="M2" s="5"/>
      <c r="N2" s="5"/>
    </row>
    <row r="3" spans="1:14" ht="12.95" customHeight="1" x14ac:dyDescent="0.15">
      <c r="A3" s="239"/>
      <c r="B3" s="239"/>
      <c r="C3" s="239"/>
      <c r="D3" s="239"/>
      <c r="E3" s="239"/>
      <c r="F3" s="239"/>
      <c r="G3" s="239"/>
      <c r="H3" s="249"/>
      <c r="I3" s="243"/>
      <c r="J3" s="243"/>
      <c r="K3" s="243"/>
      <c r="L3" s="243"/>
      <c r="M3" s="5"/>
      <c r="N3" s="5"/>
    </row>
    <row r="4" spans="1:14" ht="26.1" customHeight="1" x14ac:dyDescent="0.15">
      <c r="A4" s="2">
        <v>1</v>
      </c>
      <c r="B4" s="237" t="s">
        <v>23</v>
      </c>
      <c r="C4" s="237"/>
      <c r="D4" s="237"/>
      <c r="E4" s="86"/>
      <c r="F4" s="86"/>
      <c r="G4" s="87"/>
      <c r="H4" s="88">
        <v>119</v>
      </c>
      <c r="I4" s="243"/>
      <c r="J4" s="243"/>
      <c r="K4" s="243"/>
      <c r="L4" s="243"/>
      <c r="M4" s="5"/>
      <c r="N4" s="5"/>
    </row>
    <row r="5" spans="1:14" ht="26.1" customHeight="1" x14ac:dyDescent="0.15">
      <c r="A5" s="2">
        <v>2</v>
      </c>
      <c r="B5" s="237" t="s">
        <v>27</v>
      </c>
      <c r="C5" s="237"/>
      <c r="D5" s="237"/>
      <c r="E5" s="86"/>
      <c r="F5" s="86"/>
      <c r="G5" s="87"/>
      <c r="H5" s="88">
        <v>49</v>
      </c>
      <c r="I5" s="244"/>
      <c r="J5" s="244"/>
      <c r="K5" s="244"/>
      <c r="L5" s="244"/>
      <c r="M5" s="5"/>
      <c r="N5" s="5"/>
    </row>
    <row r="6" spans="1:14" ht="26.1" customHeight="1" x14ac:dyDescent="0.15">
      <c r="A6" s="2">
        <v>3</v>
      </c>
      <c r="B6" s="237" t="s">
        <v>30</v>
      </c>
      <c r="C6" s="237"/>
      <c r="D6" s="237"/>
      <c r="E6" s="86"/>
      <c r="F6" s="86"/>
      <c r="G6" s="87"/>
      <c r="H6" s="88">
        <v>49</v>
      </c>
      <c r="I6" s="169"/>
      <c r="J6" s="169"/>
      <c r="K6" s="169"/>
      <c r="L6" s="169"/>
      <c r="M6" s="5"/>
      <c r="N6" s="5"/>
    </row>
    <row r="7" spans="1:14" ht="26.1" customHeight="1" x14ac:dyDescent="0.15">
      <c r="A7" s="2">
        <v>4</v>
      </c>
      <c r="B7" s="237" t="s">
        <v>33</v>
      </c>
      <c r="C7" s="237"/>
      <c r="D7" s="237"/>
      <c r="E7" s="86"/>
      <c r="F7" s="86"/>
      <c r="G7" s="87"/>
      <c r="H7" s="88">
        <v>53</v>
      </c>
      <c r="I7" s="245"/>
      <c r="J7" s="245"/>
      <c r="K7" s="245"/>
      <c r="L7" s="245"/>
      <c r="M7" s="5"/>
      <c r="N7" s="5"/>
    </row>
    <row r="8" spans="1:14" ht="26.1" customHeight="1" x14ac:dyDescent="0.15">
      <c r="A8" s="2">
        <v>5</v>
      </c>
      <c r="B8" s="237" t="s">
        <v>36</v>
      </c>
      <c r="C8" s="237"/>
      <c r="D8" s="237"/>
      <c r="E8" s="86"/>
      <c r="F8" s="86"/>
      <c r="G8" s="87"/>
      <c r="H8" s="88">
        <v>97</v>
      </c>
      <c r="I8" s="243"/>
      <c r="J8" s="243"/>
      <c r="K8" s="243"/>
      <c r="L8" s="243"/>
      <c r="M8" s="5"/>
      <c r="N8" s="5"/>
    </row>
    <row r="9" spans="1:14" ht="26.1" customHeight="1" x14ac:dyDescent="0.15">
      <c r="A9" s="2">
        <v>6</v>
      </c>
      <c r="B9" s="237" t="s">
        <v>39</v>
      </c>
      <c r="C9" s="237"/>
      <c r="D9" s="237"/>
      <c r="E9" s="86"/>
      <c r="F9" s="86"/>
      <c r="G9" s="87"/>
      <c r="H9" s="88">
        <v>61</v>
      </c>
      <c r="I9" s="243"/>
      <c r="J9" s="243"/>
      <c r="K9" s="243"/>
      <c r="L9" s="243"/>
      <c r="M9" s="5"/>
      <c r="N9" s="5"/>
    </row>
    <row r="10" spans="1:14" ht="26.1" customHeight="1" x14ac:dyDescent="0.15">
      <c r="A10" s="2">
        <v>7</v>
      </c>
      <c r="B10" s="237" t="s">
        <v>42</v>
      </c>
      <c r="C10" s="237"/>
      <c r="D10" s="237"/>
      <c r="E10" s="86"/>
      <c r="F10" s="86"/>
      <c r="G10" s="87"/>
      <c r="H10" s="88">
        <v>57</v>
      </c>
      <c r="I10" s="243"/>
      <c r="J10" s="243"/>
      <c r="K10" s="243"/>
      <c r="L10" s="243"/>
      <c r="M10" s="5"/>
      <c r="N10" s="5"/>
    </row>
    <row r="11" spans="1:14" ht="26.1" customHeight="1" x14ac:dyDescent="0.15">
      <c r="A11" s="2">
        <v>8</v>
      </c>
      <c r="B11" s="237" t="s">
        <v>25</v>
      </c>
      <c r="C11" s="237"/>
      <c r="D11" s="237"/>
      <c r="E11" s="86"/>
      <c r="F11" s="86"/>
      <c r="G11" s="87"/>
      <c r="H11" s="88">
        <v>46</v>
      </c>
      <c r="I11" s="243"/>
      <c r="J11" s="243"/>
      <c r="K11" s="243"/>
      <c r="L11" s="243"/>
      <c r="M11" s="5"/>
      <c r="N11" s="5"/>
    </row>
    <row r="12" spans="1:14" ht="26.1" customHeight="1" x14ac:dyDescent="0.15">
      <c r="A12" s="2">
        <v>9</v>
      </c>
      <c r="B12" s="237" t="s">
        <v>28</v>
      </c>
      <c r="C12" s="237"/>
      <c r="D12" s="237"/>
      <c r="E12" s="86"/>
      <c r="F12" s="86"/>
      <c r="G12" s="87"/>
      <c r="H12" s="88">
        <v>87</v>
      </c>
      <c r="I12" s="243"/>
      <c r="J12" s="243"/>
      <c r="K12" s="243"/>
      <c r="L12" s="243"/>
      <c r="M12" s="5"/>
      <c r="N12" s="5"/>
    </row>
    <row r="13" spans="1:14" ht="26.1" customHeight="1" x14ac:dyDescent="0.15">
      <c r="A13" s="2">
        <v>10</v>
      </c>
      <c r="B13" s="237" t="s">
        <v>31</v>
      </c>
      <c r="C13" s="237"/>
      <c r="D13" s="237"/>
      <c r="E13" s="86"/>
      <c r="F13" s="86"/>
      <c r="G13" s="87"/>
      <c r="H13" s="88">
        <v>22</v>
      </c>
      <c r="I13" s="243"/>
      <c r="J13" s="243"/>
      <c r="K13" s="243"/>
      <c r="L13" s="243"/>
      <c r="M13" s="5"/>
      <c r="N13" s="5"/>
    </row>
    <row r="14" spans="1:14" ht="26.1" customHeight="1" x14ac:dyDescent="0.15">
      <c r="A14" s="2">
        <v>11</v>
      </c>
      <c r="B14" s="237" t="s">
        <v>34</v>
      </c>
      <c r="C14" s="237"/>
      <c r="D14" s="237"/>
      <c r="E14" s="86"/>
      <c r="F14" s="86"/>
      <c r="G14" s="87"/>
      <c r="H14" s="88">
        <v>20</v>
      </c>
      <c r="I14" s="243"/>
      <c r="J14" s="243"/>
      <c r="K14" s="243"/>
      <c r="L14" s="243"/>
      <c r="M14" s="5"/>
      <c r="N14" s="5"/>
    </row>
    <row r="15" spans="1:14" ht="26.1" customHeight="1" x14ac:dyDescent="0.15">
      <c r="A15" s="2">
        <v>12</v>
      </c>
      <c r="B15" s="237" t="s">
        <v>37</v>
      </c>
      <c r="C15" s="237"/>
      <c r="D15" s="237"/>
      <c r="E15" s="86"/>
      <c r="F15" s="86"/>
      <c r="G15" s="87"/>
      <c r="H15" s="88">
        <v>31</v>
      </c>
      <c r="I15" s="243"/>
      <c r="J15" s="243"/>
      <c r="K15" s="243"/>
      <c r="L15" s="243"/>
      <c r="M15" s="5"/>
      <c r="N15" s="5"/>
    </row>
    <row r="16" spans="1:14" ht="26.1" customHeight="1" x14ac:dyDescent="0.15">
      <c r="A16" s="2">
        <v>13</v>
      </c>
      <c r="B16" s="237" t="s">
        <v>40</v>
      </c>
      <c r="C16" s="237"/>
      <c r="D16" s="237"/>
      <c r="E16" s="86"/>
      <c r="F16" s="86"/>
      <c r="G16" s="87"/>
      <c r="H16" s="88">
        <v>25</v>
      </c>
      <c r="I16" s="243"/>
      <c r="J16" s="243"/>
      <c r="K16" s="243"/>
      <c r="L16" s="243"/>
      <c r="M16" s="5"/>
      <c r="N16" s="5"/>
    </row>
    <row r="17" spans="1:14" ht="26.1" customHeight="1" x14ac:dyDescent="0.15">
      <c r="A17" s="2">
        <v>14</v>
      </c>
      <c r="B17" s="237" t="s">
        <v>43</v>
      </c>
      <c r="C17" s="237"/>
      <c r="D17" s="237"/>
      <c r="E17" s="89"/>
      <c r="F17" s="86"/>
      <c r="G17" s="87"/>
      <c r="H17" s="88">
        <v>18</v>
      </c>
      <c r="I17" s="244"/>
      <c r="J17" s="244"/>
      <c r="K17" s="244"/>
      <c r="L17" s="244"/>
      <c r="M17" s="5"/>
      <c r="N17" s="5"/>
    </row>
    <row r="18" spans="1:14" ht="26.1" customHeight="1" x14ac:dyDescent="0.15">
      <c r="A18" s="2">
        <v>15</v>
      </c>
      <c r="B18" s="237" t="s">
        <v>26</v>
      </c>
      <c r="C18" s="237"/>
      <c r="D18" s="237"/>
      <c r="E18" s="86"/>
      <c r="F18" s="86"/>
      <c r="G18" s="87"/>
      <c r="H18" s="88">
        <v>2</v>
      </c>
      <c r="I18" s="243"/>
      <c r="J18" s="243"/>
      <c r="K18" s="243"/>
      <c r="L18" s="243"/>
      <c r="M18" s="5"/>
      <c r="N18" s="5"/>
    </row>
    <row r="19" spans="1:14" ht="26.1" customHeight="1" x14ac:dyDescent="0.15">
      <c r="A19" s="2">
        <v>16</v>
      </c>
      <c r="B19" s="237" t="s">
        <v>29</v>
      </c>
      <c r="C19" s="237"/>
      <c r="D19" s="237"/>
      <c r="E19" s="86"/>
      <c r="F19" s="86"/>
      <c r="G19" s="87"/>
      <c r="H19" s="88">
        <v>0</v>
      </c>
      <c r="I19" s="243"/>
      <c r="J19" s="243"/>
      <c r="K19" s="243"/>
      <c r="L19" s="243"/>
      <c r="M19" s="5"/>
      <c r="N19" s="5"/>
    </row>
    <row r="20" spans="1:14" ht="26.1" customHeight="1" x14ac:dyDescent="0.15">
      <c r="A20" s="2">
        <v>17</v>
      </c>
      <c r="B20" s="237" t="s">
        <v>32</v>
      </c>
      <c r="C20" s="237"/>
      <c r="D20" s="237"/>
      <c r="E20" s="86"/>
      <c r="F20" s="86"/>
      <c r="G20" s="87"/>
      <c r="H20" s="88">
        <v>12</v>
      </c>
      <c r="I20" s="243"/>
      <c r="J20" s="243"/>
      <c r="K20" s="243"/>
      <c r="L20" s="243"/>
      <c r="M20" s="5"/>
      <c r="N20" s="5"/>
    </row>
    <row r="21" spans="1:14" ht="26.1" customHeight="1" x14ac:dyDescent="0.15">
      <c r="A21" s="2">
        <v>18</v>
      </c>
      <c r="B21" s="237" t="s">
        <v>35</v>
      </c>
      <c r="C21" s="237"/>
      <c r="D21" s="237"/>
      <c r="E21" s="86"/>
      <c r="F21" s="86"/>
      <c r="G21" s="87"/>
      <c r="H21" s="88">
        <v>1</v>
      </c>
      <c r="I21" s="243"/>
      <c r="J21" s="243"/>
      <c r="K21" s="243"/>
      <c r="L21" s="243"/>
      <c r="M21" s="5"/>
      <c r="N21" s="5"/>
    </row>
    <row r="22" spans="1:14" ht="26.1" customHeight="1" x14ac:dyDescent="0.15">
      <c r="A22" s="2">
        <v>19</v>
      </c>
      <c r="B22" s="237" t="s">
        <v>38</v>
      </c>
      <c r="C22" s="237"/>
      <c r="D22" s="237"/>
      <c r="E22" s="86"/>
      <c r="F22" s="86"/>
      <c r="G22" s="87"/>
      <c r="H22" s="88">
        <v>7</v>
      </c>
      <c r="I22" s="244"/>
      <c r="J22" s="244"/>
      <c r="K22" s="244"/>
      <c r="L22" s="244"/>
      <c r="M22" s="5"/>
      <c r="N22" s="5"/>
    </row>
    <row r="23" spans="1:14" ht="26.1" customHeight="1" x14ac:dyDescent="0.15">
      <c r="A23" s="2"/>
      <c r="B23" s="237" t="s">
        <v>41</v>
      </c>
      <c r="C23" s="237"/>
      <c r="D23" s="237"/>
      <c r="E23" s="86"/>
      <c r="F23" s="86"/>
      <c r="G23" s="87"/>
      <c r="H23" s="88">
        <v>13</v>
      </c>
      <c r="I23" s="243"/>
      <c r="J23" s="243"/>
      <c r="K23" s="243"/>
      <c r="L23" s="243"/>
      <c r="M23" s="5"/>
      <c r="N23" s="5"/>
    </row>
    <row r="24" spans="1:14" ht="26.1" customHeight="1" x14ac:dyDescent="0.15">
      <c r="A24" s="246" t="s">
        <v>44</v>
      </c>
      <c r="B24" s="246"/>
      <c r="C24" s="246"/>
      <c r="D24" s="246"/>
      <c r="E24" s="3">
        <f>SUM(E4:E23)</f>
        <v>0</v>
      </c>
      <c r="F24" s="3">
        <f>SUM(F4:F23)</f>
        <v>0</v>
      </c>
      <c r="G24" s="3">
        <f>SUM(G4:G23)</f>
        <v>0</v>
      </c>
      <c r="H24" s="4">
        <f>SUM(H4:H23)</f>
        <v>769</v>
      </c>
      <c r="I24" s="243"/>
      <c r="J24" s="243"/>
      <c r="K24" s="243"/>
      <c r="L24" s="243"/>
      <c r="M24" s="5"/>
      <c r="N24" s="5"/>
    </row>
    <row r="25" spans="1:14" ht="26.1" customHeight="1" x14ac:dyDescent="0.15">
      <c r="A25" s="5"/>
      <c r="B25" s="5"/>
      <c r="C25" s="5"/>
      <c r="D25" s="5"/>
      <c r="E25" s="6"/>
      <c r="F25" s="6"/>
      <c r="G25" s="6"/>
      <c r="H25" s="6"/>
      <c r="I25" s="247"/>
      <c r="J25" s="247"/>
      <c r="K25" s="247"/>
      <c r="L25" s="247"/>
      <c r="M25" s="5"/>
      <c r="N25" s="5"/>
    </row>
    <row r="26" spans="1:14" ht="26.1" customHeight="1" x14ac:dyDescent="0.15">
      <c r="A26" s="7" t="s">
        <v>71</v>
      </c>
      <c r="B26" s="5"/>
      <c r="C26" s="5"/>
      <c r="D26" s="5"/>
      <c r="E26" s="6"/>
      <c r="F26" s="6"/>
      <c r="G26" s="6"/>
      <c r="H26" s="6"/>
      <c r="I26" s="8"/>
      <c r="J26" s="8"/>
      <c r="K26" s="8"/>
      <c r="L26" s="8"/>
      <c r="M26" s="5"/>
      <c r="N26" s="5"/>
    </row>
    <row r="27" spans="1:14" ht="9" customHeight="1" x14ac:dyDescent="0.15">
      <c r="A27" s="7"/>
      <c r="B27" s="5"/>
      <c r="C27" s="5"/>
      <c r="D27" s="5"/>
      <c r="E27" s="6"/>
      <c r="F27" s="6"/>
      <c r="G27" s="6"/>
      <c r="H27" s="6"/>
      <c r="I27" s="8"/>
      <c r="J27" s="8"/>
      <c r="K27" s="8"/>
      <c r="L27" s="8"/>
      <c r="M27" s="5"/>
      <c r="N27" s="5"/>
    </row>
    <row r="28" spans="1:14" ht="26.1" customHeight="1" x14ac:dyDescent="0.15">
      <c r="A28" s="7" t="s">
        <v>72</v>
      </c>
      <c r="B28" s="5"/>
      <c r="C28" s="5"/>
      <c r="D28" s="5"/>
      <c r="E28" s="6"/>
      <c r="F28" s="6"/>
      <c r="G28" s="6"/>
      <c r="H28" s="6"/>
      <c r="I28" s="8"/>
      <c r="J28" s="8"/>
      <c r="K28" s="8"/>
      <c r="L28" s="8"/>
      <c r="M28" s="5"/>
      <c r="N28" s="5"/>
    </row>
    <row r="29" spans="1:14" ht="18.75" x14ac:dyDescent="0.15">
      <c r="A29" s="5"/>
      <c r="B29" s="5"/>
      <c r="C29" s="5"/>
      <c r="D29" s="5"/>
      <c r="E29" s="6"/>
      <c r="F29" s="6"/>
      <c r="G29" s="6"/>
      <c r="H29" s="6"/>
      <c r="I29" s="247"/>
      <c r="J29" s="247"/>
      <c r="K29" s="247"/>
      <c r="L29" s="247"/>
      <c r="M29" s="5"/>
      <c r="N29" s="5"/>
    </row>
    <row r="30" spans="1:14" ht="18.75" x14ac:dyDescent="0.15">
      <c r="A30" s="5"/>
      <c r="B30" s="5"/>
      <c r="C30" s="5"/>
      <c r="D30" s="5"/>
      <c r="E30" s="6"/>
      <c r="F30" s="6"/>
      <c r="G30" s="6"/>
      <c r="H30" s="6"/>
      <c r="I30" s="5"/>
      <c r="J30" s="5"/>
      <c r="K30" s="5"/>
      <c r="L30" s="5"/>
      <c r="M30" s="5"/>
      <c r="N30" s="5"/>
    </row>
    <row r="31" spans="1:14" ht="18.75" x14ac:dyDescent="0.15">
      <c r="A31" s="5"/>
      <c r="B31" s="5"/>
      <c r="C31" s="5"/>
      <c r="D31" s="5"/>
      <c r="E31" s="6"/>
      <c r="F31" s="6"/>
      <c r="G31" s="6"/>
      <c r="H31" s="6"/>
      <c r="I31" s="5"/>
      <c r="J31" s="5"/>
      <c r="K31" s="5"/>
      <c r="L31" s="5"/>
      <c r="M31" s="5"/>
      <c r="N31" s="5"/>
    </row>
    <row r="32" spans="1:14" ht="18.75" x14ac:dyDescent="0.15">
      <c r="A32" s="5"/>
      <c r="B32" s="5"/>
      <c r="C32" s="5"/>
      <c r="D32" s="5"/>
      <c r="E32" s="6"/>
      <c r="F32" s="6"/>
      <c r="G32" s="6"/>
      <c r="H32" s="6"/>
      <c r="I32" s="5"/>
      <c r="J32" s="5"/>
      <c r="K32" s="5"/>
      <c r="L32" s="5"/>
      <c r="M32" s="5"/>
      <c r="N32" s="5"/>
    </row>
    <row r="33" spans="1:14" ht="18.75" x14ac:dyDescent="0.15">
      <c r="A33" s="5"/>
      <c r="B33" s="5"/>
      <c r="C33" s="5"/>
      <c r="D33" s="5"/>
      <c r="E33" s="6"/>
      <c r="F33" s="6"/>
      <c r="G33" s="6"/>
      <c r="H33" s="6"/>
      <c r="I33" s="5"/>
      <c r="J33" s="5"/>
      <c r="K33" s="5"/>
      <c r="L33" s="5"/>
      <c r="M33" s="5"/>
      <c r="N33" s="5"/>
    </row>
    <row r="34" spans="1:14" ht="18.75" x14ac:dyDescent="0.15">
      <c r="A34" s="5"/>
      <c r="B34" s="5"/>
      <c r="C34" s="5"/>
      <c r="D34" s="5"/>
      <c r="E34" s="6"/>
      <c r="F34" s="6"/>
      <c r="G34" s="6"/>
      <c r="H34" s="6"/>
      <c r="I34" s="5"/>
      <c r="J34" s="5"/>
      <c r="K34" s="5"/>
      <c r="L34" s="5"/>
      <c r="M34" s="5"/>
      <c r="N34" s="5"/>
    </row>
    <row r="35" spans="1:14" ht="18.75" x14ac:dyDescent="0.15">
      <c r="A35" s="5"/>
      <c r="B35" s="5"/>
      <c r="C35" s="5"/>
      <c r="D35" s="5"/>
      <c r="E35" s="6"/>
      <c r="F35" s="6"/>
      <c r="G35" s="6"/>
      <c r="H35" s="6"/>
      <c r="I35" s="5"/>
      <c r="J35" s="5"/>
      <c r="K35" s="5"/>
      <c r="L35" s="5"/>
      <c r="M35" s="5"/>
      <c r="N35" s="5"/>
    </row>
    <row r="36" spans="1:14" ht="18.75" x14ac:dyDescent="0.15">
      <c r="A36" s="5"/>
      <c r="B36" s="5"/>
      <c r="C36" s="5"/>
      <c r="D36" s="5"/>
      <c r="E36" s="6"/>
      <c r="F36" s="6"/>
      <c r="G36" s="6"/>
      <c r="H36" s="6"/>
      <c r="I36" s="5"/>
      <c r="J36" s="5"/>
      <c r="K36" s="5"/>
      <c r="L36" s="5"/>
      <c r="M36" s="5"/>
      <c r="N36" s="5"/>
    </row>
    <row r="37" spans="1:14" ht="18.75" x14ac:dyDescent="0.15">
      <c r="A37" s="5"/>
      <c r="B37" s="5"/>
      <c r="C37" s="5"/>
      <c r="D37" s="5"/>
      <c r="E37" s="6"/>
      <c r="F37" s="6"/>
      <c r="G37" s="6"/>
      <c r="H37" s="6"/>
      <c r="I37" s="5"/>
      <c r="J37" s="5"/>
      <c r="K37" s="5"/>
      <c r="L37" s="5"/>
      <c r="M37" s="5"/>
      <c r="N37" s="5"/>
    </row>
    <row r="38" spans="1:14" ht="18.75" x14ac:dyDescent="0.15">
      <c r="A38" s="5"/>
      <c r="B38" s="5"/>
      <c r="C38" s="5"/>
      <c r="D38" s="5"/>
      <c r="E38" s="6"/>
      <c r="F38" s="6"/>
      <c r="G38" s="6"/>
      <c r="H38" s="6"/>
      <c r="I38" s="5"/>
      <c r="J38" s="5"/>
      <c r="K38" s="5"/>
      <c r="L38" s="5"/>
      <c r="M38" s="5"/>
      <c r="N38" s="5"/>
    </row>
    <row r="39" spans="1:14" ht="18.75" x14ac:dyDescent="0.15">
      <c r="A39" s="5"/>
      <c r="B39" s="5"/>
      <c r="C39" s="5"/>
      <c r="D39" s="5"/>
      <c r="E39" s="6"/>
      <c r="F39" s="6"/>
      <c r="G39" s="6"/>
      <c r="H39" s="6"/>
      <c r="I39" s="5"/>
      <c r="J39" s="5"/>
      <c r="K39" s="5"/>
      <c r="L39" s="5"/>
      <c r="M39" s="5"/>
      <c r="N39" s="5"/>
    </row>
    <row r="40" spans="1:14" ht="18.75" x14ac:dyDescent="0.15">
      <c r="A40" s="5"/>
      <c r="B40" s="5"/>
      <c r="C40" s="5"/>
      <c r="D40" s="5"/>
      <c r="E40" s="6"/>
      <c r="F40" s="6"/>
      <c r="G40" s="6"/>
      <c r="H40" s="6"/>
      <c r="I40" s="5"/>
      <c r="J40" s="5"/>
      <c r="K40" s="5"/>
      <c r="L40" s="5"/>
      <c r="M40" s="5"/>
      <c r="N40" s="5"/>
    </row>
    <row r="41" spans="1:14" ht="18.75" x14ac:dyDescent="0.15">
      <c r="A41" s="5"/>
      <c r="B41" s="5"/>
      <c r="C41" s="5"/>
      <c r="D41" s="5"/>
      <c r="E41" s="6"/>
      <c r="F41" s="6"/>
      <c r="G41" s="6"/>
      <c r="H41" s="6"/>
      <c r="I41" s="5"/>
      <c r="J41" s="5"/>
      <c r="K41" s="5"/>
      <c r="L41" s="5"/>
      <c r="M41" s="5"/>
      <c r="N41" s="5"/>
    </row>
    <row r="42" spans="1:14" ht="18.75" x14ac:dyDescent="0.15">
      <c r="A42" s="5"/>
      <c r="B42" s="5"/>
      <c r="C42" s="5"/>
      <c r="D42" s="5"/>
      <c r="E42" s="6"/>
      <c r="F42" s="6"/>
      <c r="G42" s="6"/>
      <c r="H42" s="6"/>
      <c r="I42" s="5"/>
      <c r="J42" s="5"/>
      <c r="K42" s="5"/>
      <c r="L42" s="5"/>
      <c r="M42" s="5"/>
      <c r="N42" s="5"/>
    </row>
    <row r="43" spans="1:14" ht="18.75" x14ac:dyDescent="0.15">
      <c r="A43" s="5"/>
      <c r="B43" s="5"/>
      <c r="C43" s="5"/>
      <c r="D43" s="5"/>
      <c r="E43" s="6"/>
      <c r="F43" s="6"/>
      <c r="G43" s="6"/>
      <c r="H43" s="6"/>
      <c r="I43" s="5"/>
      <c r="J43" s="5"/>
      <c r="K43" s="5"/>
      <c r="L43" s="5"/>
      <c r="M43" s="5"/>
      <c r="N43" s="5"/>
    </row>
    <row r="44" spans="1:14" ht="18.75" x14ac:dyDescent="0.15">
      <c r="E44" s="6"/>
      <c r="F44" s="6"/>
      <c r="G44" s="6"/>
      <c r="H44" s="6"/>
    </row>
    <row r="45" spans="1:14" ht="18.75" x14ac:dyDescent="0.15">
      <c r="E45" s="6"/>
      <c r="F45" s="6"/>
      <c r="G45" s="6"/>
      <c r="H45" s="6"/>
    </row>
    <row r="46" spans="1:14" ht="18.75" x14ac:dyDescent="0.15">
      <c r="E46" s="6"/>
      <c r="F46" s="6"/>
      <c r="G46" s="6"/>
      <c r="H46" s="6"/>
    </row>
    <row r="47" spans="1:14" ht="18.75" x14ac:dyDescent="0.15">
      <c r="E47" s="6"/>
      <c r="F47" s="6"/>
      <c r="G47" s="6"/>
      <c r="H47" s="6"/>
    </row>
    <row r="48" spans="1:14" ht="18.75" x14ac:dyDescent="0.15">
      <c r="E48" s="6"/>
      <c r="F48" s="6"/>
      <c r="G48" s="6"/>
      <c r="H48" s="6"/>
    </row>
    <row r="49" spans="5:8" ht="18.75" x14ac:dyDescent="0.15">
      <c r="E49" s="6"/>
      <c r="F49" s="6"/>
      <c r="G49" s="6"/>
      <c r="H49" s="6"/>
    </row>
    <row r="50" spans="5:8" ht="18.75" x14ac:dyDescent="0.15">
      <c r="E50" s="6"/>
      <c r="F50" s="6"/>
      <c r="G50" s="6"/>
      <c r="H50" s="6"/>
    </row>
    <row r="51" spans="5:8" ht="18.75" x14ac:dyDescent="0.15">
      <c r="E51" s="6"/>
      <c r="F51" s="6"/>
      <c r="G51" s="6"/>
      <c r="H51" s="6"/>
    </row>
    <row r="52" spans="5:8" ht="18.75" x14ac:dyDescent="0.15">
      <c r="E52" s="6"/>
      <c r="F52" s="6"/>
      <c r="G52" s="6"/>
      <c r="H52" s="6"/>
    </row>
  </sheetData>
  <mergeCells count="51">
    <mergeCell ref="I25:L25"/>
    <mergeCell ref="I29:L29"/>
    <mergeCell ref="E2:E3"/>
    <mergeCell ref="F2:F3"/>
    <mergeCell ref="G2:G3"/>
    <mergeCell ref="H2:H3"/>
    <mergeCell ref="I2:L3"/>
    <mergeCell ref="B22:D22"/>
    <mergeCell ref="I22:L22"/>
    <mergeCell ref="B23:D23"/>
    <mergeCell ref="I23:L23"/>
    <mergeCell ref="A24:D24"/>
    <mergeCell ref="I24:L24"/>
    <mergeCell ref="B19:D19"/>
    <mergeCell ref="I19:L19"/>
    <mergeCell ref="B20:D20"/>
    <mergeCell ref="I20:L20"/>
    <mergeCell ref="B21:D21"/>
    <mergeCell ref="I21:L21"/>
    <mergeCell ref="B16:D16"/>
    <mergeCell ref="I16:L16"/>
    <mergeCell ref="B17:D17"/>
    <mergeCell ref="I17:L17"/>
    <mergeCell ref="B18:D18"/>
    <mergeCell ref="I18:L18"/>
    <mergeCell ref="B13:D13"/>
    <mergeCell ref="I13:L13"/>
    <mergeCell ref="B14:D14"/>
    <mergeCell ref="I14:L14"/>
    <mergeCell ref="B15:D15"/>
    <mergeCell ref="I15:L15"/>
    <mergeCell ref="B10:D10"/>
    <mergeCell ref="I10:L10"/>
    <mergeCell ref="B11:D11"/>
    <mergeCell ref="I11:L11"/>
    <mergeCell ref="B12:D12"/>
    <mergeCell ref="I12:L12"/>
    <mergeCell ref="B7:D7"/>
    <mergeCell ref="I7:L7"/>
    <mergeCell ref="B8:D8"/>
    <mergeCell ref="I8:L8"/>
    <mergeCell ref="B9:D9"/>
    <mergeCell ref="I9:L9"/>
    <mergeCell ref="B6:D6"/>
    <mergeCell ref="I6:L6"/>
    <mergeCell ref="A2:D3"/>
    <mergeCell ref="A1:L1"/>
    <mergeCell ref="B4:D4"/>
    <mergeCell ref="I4:L4"/>
    <mergeCell ref="B5:D5"/>
    <mergeCell ref="I5:L5"/>
  </mergeCells>
  <phoneticPr fontId="39"/>
  <pageMargins left="0.77986111111111112" right="0.35972222222222222" top="0.78680555555555554" bottom="0.27986111111111112" header="0.25" footer="0.18958333333333333"/>
  <pageSetup paperSize="9" scale="10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参加要領</vt:lpstr>
      <vt:lpstr>前年度会員</vt:lpstr>
      <vt:lpstr>参加要領!Print_Area</vt:lpstr>
      <vt:lpstr>前年度会員!Print_Area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abeyo_000</cp:lastModifiedBy>
  <cp:revision/>
  <cp:lastPrinted>2019-05-08T01:55:05Z</cp:lastPrinted>
  <dcterms:created xsi:type="dcterms:W3CDTF">2008-07-16T05:35:58Z</dcterms:created>
  <dcterms:modified xsi:type="dcterms:W3CDTF">2019-05-15T06:36:25Z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